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etapp4\House_redirect\charlesappleby\Desktop\"/>
    </mc:Choice>
  </mc:AlternateContent>
  <workbookProtection lockStructure="1"/>
  <bookViews>
    <workbookView xWindow="0" yWindow="60" windowWidth="12390" windowHeight="9210"/>
  </bookViews>
  <sheets>
    <sheet name="Hidden Columns" sheetId="2" r:id="rId1"/>
    <sheet name="Columns Not Hidden" sheetId="3" r:id="rId2"/>
  </sheets>
  <definedNames>
    <definedName name="_xlnm.Print_Area" localSheetId="1">'Columns Not Hidden'!$A$1:$O$223</definedName>
    <definedName name="_xlnm.Print_Titles" localSheetId="1">'Columns Not Hidden'!$1:$1</definedName>
  </definedNames>
  <calcPr calcId="152511" fullCalcOnLoad="1"/>
</workbook>
</file>

<file path=xl/calcChain.xml><?xml version="1.0" encoding="utf-8"?>
<calcChain xmlns="http://schemas.openxmlformats.org/spreadsheetml/2006/main">
  <c r="M90" i="2" l="1"/>
  <c r="I90" i="2"/>
  <c r="M89" i="2"/>
  <c r="I89" i="2"/>
  <c r="M88" i="2"/>
  <c r="I88" i="2"/>
  <c r="M90" i="3"/>
  <c r="I90" i="3"/>
  <c r="M89" i="3"/>
  <c r="I89" i="3"/>
  <c r="M88" i="3"/>
  <c r="I88" i="3"/>
  <c r="I172" i="3"/>
  <c r="I171" i="3"/>
  <c r="I170" i="3"/>
  <c r="I172" i="2"/>
  <c r="I171" i="2"/>
  <c r="I170" i="2"/>
  <c r="M223" i="2"/>
  <c r="M222" i="2"/>
  <c r="M221" i="2"/>
  <c r="I221" i="2"/>
  <c r="M220" i="2"/>
  <c r="I220" i="2"/>
  <c r="M219" i="2"/>
  <c r="I219" i="2"/>
  <c r="M218" i="2"/>
  <c r="M217" i="2"/>
  <c r="M216" i="2"/>
  <c r="M215" i="2"/>
  <c r="M214" i="2"/>
  <c r="M213" i="2"/>
  <c r="M212" i="2"/>
  <c r="M211" i="2"/>
  <c r="M210" i="2"/>
  <c r="M209" i="2"/>
  <c r="M208" i="2"/>
  <c r="M207" i="2"/>
  <c r="I207" i="2"/>
  <c r="M206" i="2"/>
  <c r="I206" i="2"/>
  <c r="M205" i="2"/>
  <c r="M204" i="2"/>
  <c r="I204" i="2"/>
  <c r="M203" i="2"/>
  <c r="I203" i="2"/>
  <c r="M202" i="2"/>
  <c r="I202" i="2"/>
  <c r="M201" i="2"/>
  <c r="I201" i="2"/>
  <c r="M200" i="2"/>
  <c r="I200" i="2"/>
  <c r="M199" i="2"/>
  <c r="M198" i="2"/>
  <c r="M197" i="2"/>
  <c r="M196" i="2"/>
  <c r="I196" i="2"/>
  <c r="M195" i="2"/>
  <c r="I194" i="2"/>
  <c r="M193" i="2"/>
  <c r="I193" i="2"/>
  <c r="M192" i="2"/>
  <c r="I192" i="2"/>
  <c r="M191" i="2"/>
  <c r="I191" i="2"/>
  <c r="M190" i="2"/>
  <c r="I190" i="2"/>
  <c r="M189" i="2"/>
  <c r="I189" i="2"/>
  <c r="M188" i="2"/>
  <c r="M186" i="2"/>
  <c r="M185" i="2"/>
  <c r="M184" i="2"/>
  <c r="I184" i="2"/>
  <c r="M183" i="2"/>
  <c r="I183" i="2"/>
  <c r="M182" i="2"/>
  <c r="M181" i="2"/>
  <c r="I181" i="2"/>
  <c r="M180" i="2"/>
  <c r="I180" i="2"/>
  <c r="M179" i="2"/>
  <c r="M178" i="2"/>
  <c r="M177" i="2"/>
  <c r="M176" i="2"/>
  <c r="M175" i="2"/>
  <c r="M174" i="2"/>
  <c r="M173" i="2"/>
  <c r="M168" i="2"/>
  <c r="M167" i="2"/>
  <c r="I167" i="2"/>
  <c r="M165" i="2"/>
  <c r="I165" i="2"/>
  <c r="M164" i="2"/>
  <c r="I164" i="2"/>
  <c r="M163" i="2"/>
  <c r="I163" i="2"/>
  <c r="M162" i="2"/>
  <c r="I162" i="2"/>
  <c r="M161" i="2"/>
  <c r="I161" i="2"/>
  <c r="M160" i="2"/>
  <c r="I160" i="2"/>
  <c r="M159" i="2"/>
  <c r="M158" i="2"/>
  <c r="I158" i="2"/>
  <c r="M157" i="2"/>
  <c r="M156" i="2"/>
  <c r="M155" i="2"/>
  <c r="M154" i="2"/>
  <c r="I154" i="2"/>
  <c r="M153" i="2"/>
  <c r="I153" i="2"/>
  <c r="M152" i="2"/>
  <c r="I152" i="2"/>
  <c r="M151" i="2"/>
  <c r="I151" i="2"/>
  <c r="M150" i="2"/>
  <c r="M149" i="2"/>
  <c r="M148" i="2"/>
  <c r="M147" i="2"/>
  <c r="M146" i="2"/>
  <c r="M145" i="2"/>
  <c r="M144" i="2"/>
  <c r="I144" i="2"/>
  <c r="M143" i="2"/>
  <c r="M141" i="2"/>
  <c r="I141" i="2"/>
  <c r="M140" i="2"/>
  <c r="I140" i="2"/>
  <c r="M139" i="2"/>
  <c r="M138" i="2"/>
  <c r="M137" i="2"/>
  <c r="M136" i="2"/>
  <c r="M135" i="2"/>
  <c r="M134" i="2"/>
  <c r="M133" i="2"/>
  <c r="M132" i="2"/>
  <c r="I132" i="2"/>
  <c r="M131" i="2"/>
  <c r="M130" i="2"/>
  <c r="M128" i="2"/>
  <c r="M127" i="2"/>
  <c r="M126" i="2"/>
  <c r="M125" i="2"/>
  <c r="M124" i="2"/>
  <c r="M123" i="2"/>
  <c r="M122" i="2"/>
  <c r="M121" i="2"/>
  <c r="M120" i="2"/>
  <c r="M119" i="2"/>
  <c r="M117" i="2"/>
  <c r="M116" i="2"/>
  <c r="M115" i="2"/>
  <c r="M114" i="2"/>
  <c r="M113" i="2"/>
  <c r="I113" i="2"/>
  <c r="M112" i="2"/>
  <c r="M111" i="2"/>
  <c r="M110" i="2"/>
  <c r="M109" i="2"/>
  <c r="M108" i="2"/>
  <c r="I108" i="2"/>
  <c r="M107" i="2"/>
  <c r="M106" i="2"/>
  <c r="I106" i="2"/>
  <c r="M105" i="2"/>
  <c r="I105" i="2"/>
  <c r="M104" i="2"/>
  <c r="M103" i="2"/>
  <c r="I103" i="2"/>
  <c r="M102" i="2"/>
  <c r="M100" i="2"/>
  <c r="I100" i="2"/>
  <c r="M99" i="2"/>
  <c r="I99" i="2"/>
  <c r="M98" i="2"/>
  <c r="I98" i="2"/>
  <c r="M97" i="2"/>
  <c r="M96" i="2"/>
  <c r="M95" i="2"/>
  <c r="M94" i="2"/>
  <c r="M93" i="2"/>
  <c r="M92" i="2"/>
  <c r="M91" i="2"/>
  <c r="M87" i="2"/>
  <c r="I87" i="2"/>
  <c r="M86" i="2"/>
  <c r="I86" i="2"/>
  <c r="M85" i="2"/>
  <c r="I85" i="2"/>
  <c r="M84" i="2"/>
  <c r="I84" i="2"/>
  <c r="M83" i="2"/>
  <c r="I83" i="2"/>
  <c r="M82" i="2"/>
  <c r="I82" i="2"/>
  <c r="M81" i="2"/>
  <c r="I81" i="2"/>
  <c r="M80" i="2"/>
  <c r="I80" i="2"/>
  <c r="M79" i="2"/>
  <c r="I79" i="2"/>
  <c r="M78" i="2"/>
  <c r="I78" i="2"/>
  <c r="M77" i="2"/>
  <c r="I77" i="2"/>
  <c r="M76" i="2"/>
  <c r="I76" i="2"/>
  <c r="M75" i="2"/>
  <c r="I75" i="2"/>
  <c r="M74" i="2"/>
  <c r="I74" i="2"/>
  <c r="M73" i="2"/>
  <c r="I73" i="2"/>
  <c r="M72" i="2"/>
  <c r="I72" i="2"/>
  <c r="M71" i="2"/>
  <c r="I71" i="2"/>
  <c r="M70" i="2"/>
  <c r="I70" i="2"/>
  <c r="M69" i="2"/>
  <c r="I69" i="2"/>
  <c r="M68" i="2"/>
  <c r="I68" i="2"/>
  <c r="M67" i="2"/>
  <c r="I67" i="2"/>
  <c r="M66" i="2"/>
  <c r="I66" i="2"/>
  <c r="M65" i="2"/>
  <c r="I65" i="2"/>
  <c r="M64" i="2"/>
  <c r="I64" i="2"/>
  <c r="M63" i="2"/>
  <c r="I63" i="2"/>
  <c r="M62" i="2"/>
  <c r="I62" i="2"/>
  <c r="M61" i="2"/>
  <c r="I61" i="2"/>
  <c r="M60" i="2"/>
  <c r="I60" i="2"/>
  <c r="M59" i="2"/>
  <c r="I59" i="2"/>
  <c r="M58" i="2"/>
  <c r="I58" i="2"/>
  <c r="M57" i="2"/>
  <c r="I57" i="2"/>
  <c r="M56" i="2"/>
  <c r="I56" i="2"/>
  <c r="M55" i="2"/>
  <c r="M54" i="2"/>
  <c r="M53" i="2"/>
  <c r="M52" i="2"/>
  <c r="M51" i="2"/>
  <c r="M50" i="2"/>
  <c r="M49" i="2"/>
  <c r="M48" i="2"/>
  <c r="I48" i="2"/>
  <c r="M47" i="2"/>
  <c r="I47" i="2"/>
  <c r="M46" i="2"/>
  <c r="M44" i="2"/>
  <c r="I44" i="2"/>
  <c r="M43" i="2"/>
  <c r="I43" i="2"/>
  <c r="M42" i="2"/>
  <c r="M41" i="2"/>
  <c r="M40" i="2"/>
  <c r="M39" i="2"/>
  <c r="I39" i="2"/>
  <c r="M38" i="2"/>
  <c r="M37" i="2"/>
  <c r="M36" i="2"/>
  <c r="M35" i="2"/>
  <c r="M34" i="2"/>
  <c r="M33" i="2"/>
  <c r="M32" i="2"/>
  <c r="M31" i="2"/>
  <c r="I31" i="2"/>
  <c r="M30" i="2"/>
  <c r="M29" i="2"/>
  <c r="I29" i="2"/>
  <c r="M28" i="2"/>
  <c r="I28" i="2"/>
  <c r="M27" i="2"/>
  <c r="I27" i="2"/>
  <c r="M26" i="2"/>
  <c r="I26" i="2"/>
  <c r="M25" i="2"/>
  <c r="I25" i="2"/>
  <c r="M24" i="2"/>
  <c r="I24" i="2"/>
  <c r="M23" i="2"/>
  <c r="I23" i="2"/>
  <c r="M22" i="2"/>
  <c r="I22" i="2"/>
  <c r="M21" i="2"/>
  <c r="I21" i="2"/>
  <c r="M20" i="2"/>
  <c r="I20" i="2"/>
  <c r="M19" i="2"/>
  <c r="M18" i="2"/>
  <c r="M17" i="2"/>
  <c r="I17" i="2"/>
  <c r="M16" i="2"/>
  <c r="M15" i="2"/>
  <c r="M14" i="2"/>
  <c r="M13" i="2"/>
  <c r="I12" i="2"/>
  <c r="M11" i="2"/>
  <c r="I11" i="2"/>
  <c r="M10" i="2"/>
  <c r="I10" i="2"/>
  <c r="M9" i="2"/>
  <c r="I9" i="2"/>
  <c r="M8" i="2"/>
  <c r="I8" i="2"/>
  <c r="M7" i="2"/>
  <c r="I7" i="2"/>
  <c r="M6" i="2"/>
  <c r="I6" i="2"/>
  <c r="M5" i="2"/>
  <c r="I5" i="2"/>
  <c r="M4" i="2"/>
  <c r="I4" i="2"/>
  <c r="M3" i="2"/>
  <c r="I3" i="2"/>
  <c r="M2" i="2"/>
  <c r="I2" i="2"/>
  <c r="M223" i="3"/>
  <c r="M222" i="3"/>
  <c r="M221" i="3"/>
  <c r="M220" i="3"/>
  <c r="M219" i="3"/>
  <c r="M218" i="3"/>
  <c r="M217" i="3"/>
  <c r="M216" i="3"/>
  <c r="M215" i="3"/>
  <c r="M214" i="3"/>
  <c r="M212" i="3"/>
  <c r="M211" i="3"/>
  <c r="M209" i="3"/>
  <c r="M208" i="3"/>
  <c r="M207" i="3"/>
  <c r="M206" i="3"/>
  <c r="M205" i="3"/>
  <c r="M204" i="3"/>
  <c r="M203" i="3"/>
  <c r="M202" i="3"/>
  <c r="M201" i="3"/>
  <c r="M200" i="3"/>
  <c r="M199" i="3"/>
  <c r="M198" i="3"/>
  <c r="M197" i="3"/>
  <c r="M195" i="3"/>
  <c r="M196" i="3"/>
  <c r="M193" i="3"/>
  <c r="M191" i="3"/>
  <c r="M190" i="3"/>
  <c r="M189" i="3"/>
  <c r="M188" i="3"/>
  <c r="M186" i="3"/>
  <c r="M185" i="3"/>
  <c r="M184" i="3"/>
  <c r="M183" i="3"/>
  <c r="M182" i="3"/>
  <c r="M181" i="3"/>
  <c r="M180" i="3"/>
  <c r="M179" i="3"/>
  <c r="M178" i="3"/>
  <c r="M177" i="3"/>
  <c r="M176" i="3"/>
  <c r="M175" i="3"/>
  <c r="M174" i="3"/>
  <c r="M173" i="3"/>
  <c r="M165" i="3"/>
  <c r="M164" i="3"/>
  <c r="M163" i="3"/>
  <c r="M162" i="3"/>
  <c r="M161" i="3"/>
  <c r="M160" i="3"/>
  <c r="M159" i="3"/>
  <c r="M158" i="3"/>
  <c r="M157" i="3"/>
  <c r="M156" i="3"/>
  <c r="M155" i="3"/>
  <c r="M154" i="3"/>
  <c r="M153" i="3"/>
  <c r="M152" i="3"/>
  <c r="M151" i="3"/>
  <c r="M150" i="3"/>
  <c r="M149" i="3"/>
  <c r="M148" i="3"/>
  <c r="M147" i="3"/>
  <c r="M146" i="3"/>
  <c r="M145" i="3"/>
  <c r="M144" i="3"/>
  <c r="M143" i="3"/>
  <c r="M141" i="3"/>
  <c r="M140" i="3"/>
  <c r="M139" i="3"/>
  <c r="M138" i="3"/>
  <c r="M137" i="3"/>
  <c r="M136" i="3"/>
  <c r="M135" i="3"/>
  <c r="M134" i="3"/>
  <c r="M133" i="3"/>
  <c r="M132" i="3"/>
  <c r="M131" i="3"/>
  <c r="M130" i="3"/>
  <c r="M125" i="3"/>
  <c r="M124" i="3"/>
  <c r="M123" i="3"/>
  <c r="M122" i="3"/>
  <c r="M121" i="3"/>
  <c r="M120" i="3"/>
  <c r="M119" i="3"/>
  <c r="M117" i="3"/>
  <c r="M116" i="3"/>
  <c r="M115" i="3"/>
  <c r="M114" i="3"/>
  <c r="M113" i="3"/>
  <c r="M112" i="3"/>
  <c r="M111" i="3"/>
  <c r="M110" i="3"/>
  <c r="M109" i="3"/>
  <c r="M108" i="3"/>
  <c r="M107" i="3"/>
  <c r="M106" i="3"/>
  <c r="M105" i="3"/>
  <c r="M104" i="3"/>
  <c r="M103" i="3"/>
  <c r="M102" i="3"/>
  <c r="M100" i="3"/>
  <c r="M99" i="3"/>
  <c r="M98" i="3"/>
  <c r="M97" i="3"/>
  <c r="M96" i="3"/>
  <c r="M95" i="3"/>
  <c r="M94" i="3"/>
  <c r="M93" i="3"/>
  <c r="M92" i="3"/>
  <c r="M91"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5" i="3"/>
  <c r="M54" i="3"/>
  <c r="M53" i="3"/>
  <c r="M52" i="3"/>
  <c r="M51" i="3"/>
  <c r="M50" i="3"/>
  <c r="M49" i="3"/>
  <c r="M48" i="3"/>
  <c r="M47" i="3"/>
  <c r="M46"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1" i="3"/>
  <c r="M10" i="3"/>
  <c r="M9" i="3"/>
  <c r="M8" i="3"/>
  <c r="M7" i="3"/>
  <c r="M6" i="3"/>
  <c r="M5" i="3"/>
  <c r="M4" i="3"/>
  <c r="M3" i="3"/>
  <c r="M2" i="3"/>
  <c r="I221" i="3"/>
  <c r="I220" i="3"/>
  <c r="I219" i="3"/>
  <c r="I207" i="3"/>
  <c r="I206" i="3"/>
  <c r="I204" i="3"/>
  <c r="I203" i="3"/>
  <c r="I202" i="3"/>
  <c r="I201" i="3"/>
  <c r="I200" i="3"/>
  <c r="I196" i="3"/>
  <c r="I194" i="3"/>
  <c r="I193" i="3"/>
  <c r="I191" i="3"/>
  <c r="I190" i="3"/>
  <c r="I189" i="3"/>
  <c r="I184" i="3"/>
  <c r="I183" i="3"/>
  <c r="I181" i="3"/>
  <c r="I180" i="3"/>
  <c r="I165" i="3"/>
  <c r="I164" i="3"/>
  <c r="I163" i="3"/>
  <c r="I162" i="3"/>
  <c r="I161" i="3"/>
  <c r="I160" i="3"/>
  <c r="I158" i="3"/>
  <c r="I154" i="3"/>
  <c r="I153" i="3"/>
  <c r="I152" i="3"/>
  <c r="I151" i="3"/>
  <c r="I144" i="3"/>
  <c r="I141" i="3"/>
  <c r="I140" i="3"/>
  <c r="I132" i="3"/>
  <c r="I113" i="3"/>
  <c r="I108" i="3"/>
  <c r="I106" i="3"/>
  <c r="I105" i="3"/>
  <c r="I103" i="3"/>
  <c r="I100" i="3"/>
  <c r="I99" i="3"/>
  <c r="I9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48" i="3"/>
  <c r="I47" i="3"/>
  <c r="I44" i="3"/>
  <c r="I43" i="3"/>
  <c r="I39" i="3"/>
  <c r="I31" i="3"/>
  <c r="I29" i="3"/>
  <c r="I28" i="3"/>
  <c r="I27" i="3"/>
  <c r="I26" i="3"/>
  <c r="I25" i="3"/>
  <c r="I24" i="3"/>
  <c r="I23" i="3"/>
  <c r="I22" i="3"/>
  <c r="I21" i="3"/>
  <c r="I20" i="3"/>
  <c r="I17" i="3"/>
  <c r="I12" i="3"/>
  <c r="I11" i="3"/>
  <c r="I10" i="3"/>
  <c r="I9" i="3"/>
  <c r="I8" i="3"/>
  <c r="I7" i="3"/>
  <c r="I6" i="3"/>
  <c r="I5" i="3"/>
  <c r="I4" i="3"/>
  <c r="I3" i="3"/>
  <c r="I2" i="3"/>
  <c r="M213" i="3"/>
  <c r="I167" i="3"/>
  <c r="M210" i="3"/>
  <c r="M168" i="3"/>
  <c r="M167" i="3"/>
  <c r="M128" i="3"/>
  <c r="M127" i="3"/>
  <c r="M126" i="3"/>
  <c r="M192" i="3"/>
  <c r="I192" i="3"/>
  <c r="M56" i="3"/>
  <c r="I56" i="3"/>
</calcChain>
</file>

<file path=xl/comments1.xml><?xml version="1.0" encoding="utf-8"?>
<comments xmlns="http://schemas.openxmlformats.org/spreadsheetml/2006/main">
  <authors>
    <author>Leverette</author>
    <author>SCJD</author>
    <author>Leverette, Terry</author>
  </authors>
  <commentList>
    <comment ref="D2" authorId="0" shapeId="0">
      <text>
        <r>
          <rPr>
            <b/>
            <sz val="10"/>
            <color indexed="10"/>
            <rFont val="Arial"/>
            <family val="2"/>
          </rPr>
          <t xml:space="preserve">§ 63-19-2450. Alcoholic beverages purchase, consumption, possession.
</t>
        </r>
        <r>
          <rPr>
            <b/>
            <sz val="10"/>
            <color indexed="81"/>
            <rFont val="Arial"/>
            <family val="2"/>
          </rPr>
          <t xml:space="preserve"> (A) It is unlawful for a person under the age of twenty-one to purchase, attempt to purchase, consume, or knowingly possess alcoholic liquors.   Possession is prima facie evidence that it was knowingly possessed.  It is also unlawful for a person to falsely represent his age for the purpose of procuring alcoholic liquors.  Notwithstanding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
 (B) A person who violates the provisions of this section is guilty of a misdemeanor and, upon conviction, must be fined not less than one hundred dollars nor more than two hundred dollars or must be imprisoned for not more than thirty days, or both.
 (C) A person who violates the provisions of this section also is required to successfully complete a DAODAS approved alcohol prevention education or intervention program.  The program must be a minimum of eight hours and the cost to the person may not exceed one hundred fifty dollars.
</t>
        </r>
        <r>
          <rPr>
            <b/>
            <sz val="10"/>
            <color indexed="10"/>
            <rFont val="Arial"/>
            <family val="2"/>
          </rPr>
          <t>WAS
§ 20-7-8925. Purchase, consumption or possession of alcoholic liquors;  penalty;  alcohol prevention education program;  exceptions</t>
        </r>
        <r>
          <rPr>
            <b/>
            <sz val="10"/>
            <color indexed="81"/>
            <rFont val="Arial"/>
            <family val="2"/>
          </rPr>
          <t>.</t>
        </r>
      </text>
    </comment>
    <comment ref="E2" authorId="0" shapeId="0">
      <text>
        <r>
          <rPr>
            <b/>
            <sz val="10"/>
            <color indexed="10"/>
            <rFont val="Arial"/>
            <family val="2"/>
          </rPr>
          <t xml:space="preserve">§ 63-19-2450. Alcoholic beverages purchase, consumption, possession.
</t>
        </r>
        <r>
          <rPr>
            <b/>
            <sz val="10"/>
            <color indexed="81"/>
            <rFont val="Arial"/>
            <family val="2"/>
          </rPr>
          <t xml:space="preserve"> (A) It is unlawful for a person under the age of twenty-one to purchase, attempt to purchase, consume, or knowingly possess alcoholic liquors.   Possession is prima facie evidence that it was knowingly possessed. </t>
        </r>
        <r>
          <rPr>
            <b/>
            <sz val="10"/>
            <color indexed="10"/>
            <rFont val="Arial"/>
            <family val="2"/>
          </rPr>
          <t xml:space="preserve"> It is also unlawful for a person to falsely represent his age for the purpose of procuring alcoholic liquors</t>
        </r>
        <r>
          <rPr>
            <b/>
            <sz val="10"/>
            <color indexed="81"/>
            <rFont val="Arial"/>
            <family val="2"/>
          </rPr>
          <t xml:space="preserve">.  Notwithstanding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
 (B) A person who violates the provisions of this section is guilty of a misdemeanor and, upon conviction, </t>
        </r>
        <r>
          <rPr>
            <b/>
            <sz val="10"/>
            <color indexed="10"/>
            <rFont val="Arial"/>
            <family val="2"/>
          </rPr>
          <t xml:space="preserve">must be fined not less than one hundred dollars nor more than two hundred dollars or must be imprisoned for not more than thirty days, or both.
</t>
        </r>
        <r>
          <rPr>
            <b/>
            <sz val="10"/>
            <color indexed="48"/>
            <rFont val="Arial"/>
            <family val="2"/>
          </rPr>
          <t xml:space="preserve">
 (C) A person who violates the provisions of this section also is required to successfully complete a DAODAS approved alcohol prevention education or intervention program.  The program must be a minimum of eight hours and the cost to the person may not exceed one hundred fifty dollars.</t>
        </r>
        <r>
          <rPr>
            <b/>
            <sz val="10"/>
            <color indexed="10"/>
            <rFont val="Arial"/>
            <family val="2"/>
          </rPr>
          <t xml:space="preserve">
WAS
§ 20-7-8925. Purchase, consumption or possession of alcoholic liquors;  penalty;  alcohol prevention education program;  exceptions.</t>
        </r>
      </text>
    </comment>
    <comment ref="I2" authorId="1" shapeId="0">
      <text>
        <r>
          <rPr>
            <sz val="11"/>
            <color indexed="10"/>
            <rFont val="Tahoma"/>
            <family val="2"/>
          </rPr>
          <t>107.5% ASSESSMENT
VICTIM FUNDING $ 25.00
LAW ENFORCEMENT FUNDING $ 25.00</t>
        </r>
      </text>
    </comment>
    <comment ref="M2" authorId="1" shapeId="0">
      <text>
        <r>
          <rPr>
            <sz val="11"/>
            <color indexed="10"/>
            <rFont val="Tahoma"/>
            <family val="2"/>
          </rPr>
          <t>107.5% ASSESSMENT
VICTIM FUNDING $ 25.00
LAW ENFORCEMENT FUNDING $ 25.00</t>
        </r>
      </text>
    </comment>
    <comment ref="D3" authorId="0" shapeId="0">
      <text>
        <r>
          <rPr>
            <b/>
            <sz val="10"/>
            <color indexed="10"/>
            <rFont val="Arial"/>
            <family val="2"/>
          </rPr>
          <t xml:space="preserve">§ 63-19-2450. Alcoholic beverages purchase, consumption, possession.
</t>
        </r>
        <r>
          <rPr>
            <b/>
            <sz val="10"/>
            <color indexed="81"/>
            <rFont val="Arial"/>
            <family val="2"/>
          </rPr>
          <t xml:space="preserve"> (A) It is unlawful for a person under the age of twenty-one to purchase, attempt to purchase, consume, or knowingly possess alcoholic liquors.   Possession is prima facie evidence that it was knowingly possessed.  It is also unlawful for a person to falsely represent his age for the purpose of procuring alcoholic liquors.  Notwithstanding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
 (B) A person who violates the provisions of this section is guilty of a misdemeanor and, upon conviction, must be fined not less than one hundred dollars nor more than two hundred dollars or must be imprisoned for not more than thirty days, or both.
 (C) A person who violates the provisions of this section also is required to successfully complete a DAODAS approved alcohol prevention education or intervention program.  The program must be a minimum of eight hours and the cost to the person may not exceed one hundred fifty dollars.
</t>
        </r>
        <r>
          <rPr>
            <b/>
            <sz val="10"/>
            <color indexed="10"/>
            <rFont val="Arial"/>
            <family val="2"/>
          </rPr>
          <t>WAS
§ 20-7-8925. Purchase, consumption or possession of alcoholic liquors;  penalty;  alcohol prevention education program;  exceptions</t>
        </r>
        <r>
          <rPr>
            <b/>
            <sz val="10"/>
            <color indexed="81"/>
            <rFont val="Arial"/>
            <family val="2"/>
          </rPr>
          <t>.</t>
        </r>
      </text>
    </comment>
    <comment ref="E3" authorId="0" shapeId="0">
      <text>
        <r>
          <rPr>
            <b/>
            <sz val="10"/>
            <color indexed="10"/>
            <rFont val="Arial"/>
            <family val="2"/>
          </rPr>
          <t xml:space="preserve">§ 63-19-2450. Alcoholic beverages purchase, consumption, possession.
</t>
        </r>
        <r>
          <rPr>
            <b/>
            <sz val="10"/>
            <color indexed="81"/>
            <rFont val="Arial"/>
            <family val="2"/>
          </rPr>
          <t xml:space="preserve"> (A)</t>
        </r>
        <r>
          <rPr>
            <b/>
            <sz val="10"/>
            <color indexed="10"/>
            <rFont val="Arial"/>
            <family val="2"/>
          </rPr>
          <t xml:space="preserve"> It is unlawful for a person under the age of twenty-one to purchase, attempt to purchase, consume, or knowingly possess alcoholic liquors</t>
        </r>
        <r>
          <rPr>
            <b/>
            <sz val="10"/>
            <color indexed="81"/>
            <rFont val="Arial"/>
            <family val="2"/>
          </rPr>
          <t xml:space="preserve">.   Possession is prima facie evidence that it was knowingly possessed. </t>
        </r>
        <r>
          <rPr>
            <b/>
            <sz val="10"/>
            <color indexed="10"/>
            <rFont val="Arial"/>
            <family val="2"/>
          </rPr>
          <t xml:space="preserve"> </t>
        </r>
        <r>
          <rPr>
            <b/>
            <sz val="10"/>
            <color indexed="8"/>
            <rFont val="Arial"/>
            <family val="2"/>
          </rPr>
          <t>It is also unlawful for a person to falsely represent his age for the purpose of procuring alcoholic liquors.  Notwithstanding</t>
        </r>
        <r>
          <rPr>
            <b/>
            <sz val="10"/>
            <color indexed="81"/>
            <rFont val="Arial"/>
            <family val="2"/>
          </rPr>
          <t xml:space="preserve">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
 (B) A person who violates the provisions of this section is guilty of a misdemeanor and, upon conviction, </t>
        </r>
        <r>
          <rPr>
            <b/>
            <sz val="10"/>
            <color indexed="10"/>
            <rFont val="Arial"/>
            <family val="2"/>
          </rPr>
          <t xml:space="preserve">must be fined not less than one hundred dollars nor more than two hundred dollars or must be imprisoned for not more than thirty days, or both.
</t>
        </r>
        <r>
          <rPr>
            <b/>
            <sz val="10"/>
            <color indexed="48"/>
            <rFont val="Arial"/>
            <family val="2"/>
          </rPr>
          <t xml:space="preserve">
 (C) A person who violates the provisions of this section also is required to successfully complete a DAODAS approved alcohol prevention education or intervention program.  The program must be a minimum of eight hours and the cost to the person may not exceed one hundred fifty dollars.</t>
        </r>
        <r>
          <rPr>
            <b/>
            <sz val="10"/>
            <color indexed="10"/>
            <rFont val="Arial"/>
            <family val="2"/>
          </rPr>
          <t xml:space="preserve">
WAS
§ 20-7-8925. Purchase, consumption or possession of alcoholic liquors;  penalty;  alcohol prevention education program;  exceptions.</t>
        </r>
      </text>
    </comment>
    <comment ref="I3" authorId="1" shapeId="0">
      <text>
        <r>
          <rPr>
            <sz val="11"/>
            <color indexed="10"/>
            <rFont val="Tahoma"/>
            <family val="2"/>
          </rPr>
          <t xml:space="preserve">107.5% ASSESSMENT
VICTIM FUNDING $ 25.00
LAW ENFORCEMENT FUNDING $ 25.00 
</t>
        </r>
      </text>
    </comment>
    <comment ref="M3" authorId="1" shapeId="0">
      <text>
        <r>
          <rPr>
            <sz val="11"/>
            <color indexed="10"/>
            <rFont val="Tahoma"/>
            <family val="2"/>
          </rPr>
          <t>107.5% ASSESSMENT
VICTIM FUNDING $ 25.00
LAW ENFORCEMENT FUNDING $ 25.00</t>
        </r>
      </text>
    </comment>
    <comment ref="D4" authorId="0" shapeId="0">
      <text>
        <r>
          <rPr>
            <b/>
            <sz val="10"/>
            <color indexed="10"/>
            <rFont val="Arial"/>
            <family val="2"/>
          </rPr>
          <t>§ 61-4-80. Purchase of beer or wine for another's consumption on premises.</t>
        </r>
        <r>
          <rPr>
            <b/>
            <sz val="10"/>
            <color indexed="81"/>
            <rFont val="Arial"/>
            <family val="2"/>
          </rPr>
          <t xml:space="preserve">
 It is unlawful for a person who purchases beer or wine while on licensed premises to give the beer or wine to a person to whom beer or wine cannot lawfully be sold on the premises.  A person who violates this section, upon conviction:
 (1) for a first offense, must be fined not less than two hundred dollars nor more than three hundred dollars or imprisoned not more than thirty days, or both;  and
 (2) for a second or subsequent offense, must be fined not less than four hundred dollars nor more than five hundred dollars or imprisoned not more than thirty days, or both.</t>
        </r>
      </text>
    </comment>
    <comment ref="E4" authorId="0" shapeId="0">
      <text>
        <r>
          <rPr>
            <b/>
            <sz val="10"/>
            <color indexed="10"/>
            <rFont val="Arial"/>
            <family val="2"/>
          </rPr>
          <t>§ 61-4-80. Purchase of beer or wine for another's consumption on premises.</t>
        </r>
        <r>
          <rPr>
            <b/>
            <sz val="10"/>
            <color indexed="81"/>
            <rFont val="Arial"/>
            <family val="2"/>
          </rPr>
          <t xml:space="preserve">
 It is unlawful for a person who purchases beer or wine while on licensed premises to give the beer or wine to a person to whom beer or wine cannot lawfully be sold on the premises.  A person who violates this section, upon conviction:
</t>
        </r>
        <r>
          <rPr>
            <b/>
            <sz val="10"/>
            <color indexed="10"/>
            <rFont val="Arial"/>
            <family val="2"/>
          </rPr>
          <t xml:space="preserve"> (1) for a first offense, must be fined not less than two hundred dollars nor more than three hundred dollars or imprisoned not more than thirty days, or both;  and</t>
        </r>
        <r>
          <rPr>
            <b/>
            <sz val="10"/>
            <color indexed="81"/>
            <rFont val="Arial"/>
            <family val="2"/>
          </rPr>
          <t xml:space="preserve">
 (2) for a second or subsequent offense, must be fined not less than four hundred dollars nor more than five hundred dollars or imprisoned not more than thirty days, or both.</t>
        </r>
      </text>
    </comment>
    <comment ref="I4" authorId="1" shapeId="0">
      <text>
        <r>
          <rPr>
            <sz val="11"/>
            <color indexed="10"/>
            <rFont val="Tahoma"/>
            <family val="2"/>
          </rPr>
          <t xml:space="preserve">107.5% ASSESSMENT
VICTIM FUNDING $ 25.00
LAW ENFORCEMENT FUNDING $ 25.00 
</t>
        </r>
      </text>
    </comment>
    <comment ref="M4" authorId="1" shapeId="0">
      <text>
        <r>
          <rPr>
            <sz val="11"/>
            <color indexed="10"/>
            <rFont val="Tahoma"/>
            <family val="2"/>
          </rPr>
          <t>107.5% ASSESSMENT
VICTIM FUNDING $ 25.00
LAW ENFORCEMENT FUNDING $ 25.00</t>
        </r>
      </text>
    </comment>
    <comment ref="D5" authorId="0" shapeId="0">
      <text>
        <r>
          <rPr>
            <b/>
            <sz val="10"/>
            <color indexed="10"/>
            <rFont val="Arial"/>
            <family val="2"/>
          </rPr>
          <t>§ 61-6-4080. Sale to person under the age of twenty-one years.</t>
        </r>
        <r>
          <rPr>
            <b/>
            <sz val="10"/>
            <color indexed="81"/>
            <rFont val="Arial"/>
            <family val="2"/>
          </rPr>
          <t xml:space="preserve">
  (A) A person engaged in the sale of alcoholic liquors who knowingly sells the alcoholic liquors to a person under the age of twenty-one is guilty of a misdemeanor and, upon conviction:
 (1) for a first offense, must be fined not less than two hundred dollars nor more than three hundred dollars or imprisoned not more than thirty days, or both;  and
 (2) for a second or subsequent offense, must be fined not less than four hundred dollars nor more than five hundred dollars or imprisoned not more than thirty days, or both.
 (B) Failure of a person to require identification to verify a person's age is prima facie evidence of a violation of this section.
 (C) A person who violates the provisions of this section also is required to successfully complete a DAODAS approved merchant alcohol enforcement education program.  The program must be a minimum of two hours and the cost to the person may not exceed fifty dollars.</t>
        </r>
      </text>
    </comment>
    <comment ref="E5" authorId="0" shapeId="0">
      <text>
        <r>
          <rPr>
            <b/>
            <sz val="10"/>
            <color indexed="10"/>
            <rFont val="Arial"/>
            <family val="2"/>
          </rPr>
          <t>§ 61-6-4080. Sale to person under the age of twenty-one years.</t>
        </r>
        <r>
          <rPr>
            <b/>
            <sz val="10"/>
            <color indexed="81"/>
            <rFont val="Arial"/>
            <family val="2"/>
          </rPr>
          <t xml:space="preserve">
  (A) A person engaged in the sale of alcoholic liquors who knowingly sells the alcoholic liquors to a person under the age of twenty-one is guilty of a misdemeanor and, upon conviction:
 (1) for a first offense, must be </t>
        </r>
        <r>
          <rPr>
            <b/>
            <sz val="10"/>
            <color indexed="10"/>
            <rFont val="Arial"/>
            <family val="2"/>
          </rPr>
          <t>fined not less than two hundred dollars nor more than three hundred dollars or imprisoned not more than thirty days, or both;</t>
        </r>
        <r>
          <rPr>
            <b/>
            <sz val="10"/>
            <color indexed="81"/>
            <rFont val="Arial"/>
            <family val="2"/>
          </rPr>
          <t xml:space="preserve">  and
 (2) for a second or subsequent offense, must be fined not less than four hundred dollars nor more than five hundred dollars or imprisoned not more than thirty days, or both.
 (B) Failure of a person to require identification to verify a person's age is prima facie evidence of a violation of this section.
 (C) </t>
        </r>
        <r>
          <rPr>
            <b/>
            <sz val="10"/>
            <color indexed="14"/>
            <rFont val="Arial"/>
            <family val="2"/>
          </rPr>
          <t>A person who violates the provisions of this section also is required to successfully complete a DAODAS approved merchant alcohol enforcement education program.  The program must be a minimum of two hours and the cost to the person may not exceed fifty dollars.</t>
        </r>
      </text>
    </comment>
    <comment ref="I5" authorId="1" shapeId="0">
      <text>
        <r>
          <rPr>
            <sz val="11"/>
            <color indexed="10"/>
            <rFont val="Tahoma"/>
            <family val="2"/>
          </rPr>
          <t xml:space="preserve">107.5% ASSESSMENT
VICTIM FUNDING $ 25.00
LAW ENFORCEMENT FUNDING $ 25.00 
</t>
        </r>
      </text>
    </comment>
    <comment ref="M5" authorId="1" shapeId="0">
      <text>
        <r>
          <rPr>
            <sz val="11"/>
            <color indexed="10"/>
            <rFont val="Tahoma"/>
            <family val="2"/>
          </rPr>
          <t>107.5% ASSESSMENT
VICTIM FUNDING $ 25.00
LAW ENFORCEMENT FUNDING $ 25.00</t>
        </r>
      </text>
    </comment>
    <comment ref="D6" authorId="0" shapeId="0">
      <text>
        <r>
          <rPr>
            <b/>
            <sz val="10"/>
            <color indexed="10"/>
            <rFont val="Arial"/>
            <family val="2"/>
          </rPr>
          <t xml:space="preserve">§ 61-6-4070. Transfer to person under the age of twenty-one years.
</t>
        </r>
        <r>
          <rPr>
            <b/>
            <sz val="10"/>
            <color indexed="81"/>
            <rFont val="Arial"/>
            <family val="2"/>
          </rPr>
          <t xml:space="preserve">  (A) It is unlawful for a person to transfer or give to a person under the age of twenty-one years for the purpose of consumption of alcoholic liquors in the State unless the person under the age of twenty-one is recruited and authorized by a law enforcement agency to test a person's compliance with laws relating to the unlawful transfer or sale of alcoholic liquors to a minor.  A person who violates this section is guilty of a misdemeanor and, upon conviction:
 (1) for a first offense, must be fined not less than two hundred dollars nor more than three hundred dollars or imprisoned not more than thirty days, or both;  and
 (2) for a second or subsequent offense, must be fined not less than four hundred dollars nor more than five hundred dollars or imprisoned not more than thirty days, or both.
 (B) A person found guilty of a violation of &gt; Section 61-4-90 and this section may not be sentenced under both sections for the same offense.
 (C) The provisions of this section do not apply to a:
 (1) spouse over the age of twenty-one giving alcoholic liquors to his spouse under the age of twenty-one in their home;
 (2) parent or guardian over the age of twenty-one giving alcoholic liquors to his children or wards under the age of twenty-one in their home;  or
 (3) person giving alcoholic liquors to another person under the age of twenty-one in conjunction with a religious ceremony or purpose if the alcoholic liquors were lawfully purchased.</t>
        </r>
      </text>
    </comment>
    <comment ref="E6" authorId="0" shapeId="0">
      <text>
        <r>
          <rPr>
            <b/>
            <sz val="10"/>
            <color indexed="10"/>
            <rFont val="Arial"/>
            <family val="2"/>
          </rPr>
          <t xml:space="preserve">§ 61-6-4070. Transfer to person under the age of twenty-one years.
</t>
        </r>
        <r>
          <rPr>
            <b/>
            <sz val="10"/>
            <color indexed="81"/>
            <rFont val="Arial"/>
            <family val="2"/>
          </rPr>
          <t xml:space="preserve">  (A) It is unlawful for a person to transfer or give to a person under the age of twenty-one years for the purpose of consumption of alcoholic liquors in the State unless the person under the age of twenty-one is recruited and authorized by a law enforcement agency to test a person's compliance with laws relating to the unlawful transfer or sale of alcoholic liquors to a minor.  A person who violates this section is guilty of a misdemeanor and, upon conviction:
 (1) for a first offense, must be </t>
        </r>
        <r>
          <rPr>
            <b/>
            <sz val="10"/>
            <color indexed="10"/>
            <rFont val="Arial"/>
            <family val="2"/>
          </rPr>
          <t>fined not less than two hundred dollars nor more than three hundred dollars or imprisoned not more than thirty days, or both</t>
        </r>
        <r>
          <rPr>
            <b/>
            <sz val="10"/>
            <color indexed="81"/>
            <rFont val="Arial"/>
            <family val="2"/>
          </rPr>
          <t>;  and
 (2) for a second or subsequent offense, must be fined not less than four hundred dollars nor more than five hundred dollars or imprisoned not more than thirty days, or both.
 (B) A person found guilty of a violation of &gt; Section 61-4-90 and this section may not be sentenced under both sections for the same offense.
 (C) The provisions of this section do not apply to a:
 (1) spouse over the age of twenty-one giving alcoholic liquors to his spouse under the age of twenty-one in their home;
 (2) parent or guardian over the age of twenty-one giving alcoholic liquors to his children or wards under the age of twenty-one in their home;  or
 (3) person giving alcoholic liquors to another person under the age of twenty-one in conjunction with a religious ceremony or purpose if the alcoholic liquors were lawfully purchased.</t>
        </r>
      </text>
    </comment>
    <comment ref="I6" authorId="1" shapeId="0">
      <text>
        <r>
          <rPr>
            <sz val="11"/>
            <color indexed="10"/>
            <rFont val="Tahoma"/>
            <family val="2"/>
          </rPr>
          <t xml:space="preserve">107.5% ASSESSMENT
VICTIM FUNDING $ 25.00
LAW ENFORCEMENT FUNDING $ 25.00 
</t>
        </r>
      </text>
    </comment>
    <comment ref="M6" authorId="1" shapeId="0">
      <text>
        <r>
          <rPr>
            <sz val="11"/>
            <color indexed="10"/>
            <rFont val="Tahoma"/>
            <family val="2"/>
          </rPr>
          <t>107.5% ASSESSMENT
VICTIM FUNDING $ 25.00
LAW ENFORCEMENT FUNDING $ 25.00</t>
        </r>
      </text>
    </comment>
    <comment ref="E7" authorId="0" shapeId="0">
      <text>
        <r>
          <rPr>
            <b/>
            <sz val="10"/>
            <color indexed="10"/>
            <rFont val="Arial"/>
            <family val="2"/>
          </rPr>
          <t>§ 61-6-4020. Transportation in motor vehicle.</t>
        </r>
        <r>
          <rPr>
            <b/>
            <sz val="10"/>
            <color indexed="81"/>
            <rFont val="Arial"/>
            <family val="2"/>
          </rPr>
          <t xml:space="preserve">
 A person who is twenty-one years of age or older may transport lawfully acquired alcoholic liquors to and from a place where alcoholic liquors may be lawfully possessed or consumed;  but if the cap or seal on the container has been opened or broken, it is unlawful to transport the liquors in a motor vehicle, except in the luggage compartment or cargo area.  </t>
        </r>
        <r>
          <rPr>
            <b/>
            <sz val="10"/>
            <color indexed="10"/>
            <rFont val="Arial"/>
            <family val="2"/>
          </rPr>
          <t>A person who violates this section is guilty of a misdemeanor and, upon conviction, must be fined not more than one hundred dollars or imprisoned for not more than thirty days.</t>
        </r>
        <r>
          <rPr>
            <b/>
            <sz val="10"/>
            <color indexed="81"/>
            <rFont val="Arial"/>
            <family val="2"/>
          </rPr>
          <t xml:space="preserve">
 For purposes of this section, alcoholic liquors means all distilled spirits regardless of the percentage of alcohol by volume that they contain.</t>
        </r>
      </text>
    </comment>
    <comment ref="I7" authorId="1" shapeId="0">
      <text>
        <r>
          <rPr>
            <sz val="11"/>
            <color indexed="10"/>
            <rFont val="Tahoma"/>
            <family val="2"/>
          </rPr>
          <t>107.5% ASSESSMENT
VICTIM FUNDING $ 25.00
LAW ENFORCEMENT FUNDING $ 25.00</t>
        </r>
      </text>
    </comment>
    <comment ref="M7" authorId="1" shapeId="0">
      <text>
        <r>
          <rPr>
            <sz val="11"/>
            <color indexed="10"/>
            <rFont val="Tahoma"/>
            <family val="2"/>
          </rPr>
          <t>107.5% ASSESSMENT
VICTIM FUNDING $ 25.00
LAW ENFORCEMENT FUNDING $ 25.00</t>
        </r>
      </text>
    </comment>
    <comment ref="D8" authorId="0" shapeId="0">
      <text>
        <r>
          <rPr>
            <b/>
            <sz val="10"/>
            <color indexed="10"/>
            <rFont val="Arial"/>
            <family val="2"/>
          </rPr>
          <t>§ 61-4-60. False information about age.</t>
        </r>
        <r>
          <rPr>
            <b/>
            <sz val="10"/>
            <color indexed="81"/>
            <rFont val="Arial"/>
            <family val="2"/>
          </rPr>
          <t xml:space="preserve">
 It is unlawful for a person to whom beer or wine cannot be lawfully sold to knowingly give false information concerning his age for the purpose of purchasing beer or wine.  A person who violates the provisions of this section, upon conviction, must be fined not less than one hundred dollars nor more than two hundred dollars or be imprisoned for not more than thirty days, or both.</t>
        </r>
      </text>
    </comment>
    <comment ref="E8" authorId="0" shapeId="0">
      <text>
        <r>
          <rPr>
            <b/>
            <sz val="10"/>
            <color indexed="10"/>
            <rFont val="Arial"/>
            <family val="2"/>
          </rPr>
          <t>§ 61-4-60. False information about age.</t>
        </r>
        <r>
          <rPr>
            <b/>
            <sz val="10"/>
            <color indexed="81"/>
            <rFont val="Arial"/>
            <family val="2"/>
          </rPr>
          <t xml:space="preserve">
 It is unlawful for a person to whom beer or wine cannot be lawfully sold to knowingly give false information concerning his age for the purpose of purchasing beer or wine.  A person who violates the provisions of this section, upon conviction, must be </t>
        </r>
        <r>
          <rPr>
            <b/>
            <sz val="10"/>
            <color indexed="10"/>
            <rFont val="Arial"/>
            <family val="2"/>
          </rPr>
          <t>fined not less than one hundred dollars nor more than two hundred dollars or be imprisoned for not more than thirty days, or both.</t>
        </r>
      </text>
    </comment>
    <comment ref="I8" authorId="1" shapeId="0">
      <text>
        <r>
          <rPr>
            <sz val="11"/>
            <color indexed="10"/>
            <rFont val="Tahoma"/>
            <family val="2"/>
          </rPr>
          <t>107.5% ASSESSMENT
VICTIM FUNDING $ 25.00
LAW ENFORCEMENT FUNDING $ 25.00</t>
        </r>
      </text>
    </comment>
    <comment ref="M8" authorId="1" shapeId="0">
      <text>
        <r>
          <rPr>
            <sz val="11"/>
            <color indexed="10"/>
            <rFont val="Tahoma"/>
            <family val="2"/>
          </rPr>
          <t>107.5% ASSESSMENT
VICTIM FUNDING $ 25.00
LAW ENFORCEMENT FUNDING $ 25.00</t>
        </r>
      </text>
    </comment>
    <comment ref="D9" authorId="0" shapeId="0">
      <text>
        <r>
          <rPr>
            <b/>
            <sz val="10"/>
            <color indexed="10"/>
            <rFont val="Arial"/>
            <family val="2"/>
          </rPr>
          <t xml:space="preserve">§ 61-4-50. Sales to underage persons.
</t>
        </r>
        <r>
          <rPr>
            <b/>
            <sz val="10"/>
            <color indexed="81"/>
            <rFont val="Arial"/>
            <family val="2"/>
          </rPr>
          <t xml:space="preserve">  (A) It is unlawful for a person to sell beer, ale, porter, wine, or other similar malt or fermented beverage to a person under twenty-one years of age.  A person who makes a sale in violation of this section, upon conviction:
 (1) for a first offense, must be fined not less than two hundred dollars nor more than three hundred dollars or imprisoned not more than thirty days, or both;  and
 (2) for a second or subsequent offense, must be fined not less than four hundred dollars nor more than five hundred dollars or imprisoned not more than thirty days, or both.
 (B) Failure of a person to require identification to verify a person's age is prima facie evidence of the violation of this section.
 (C) A person who violates the provisions of this section also is required to successfully complete a DAODAS approved merchant alcohol enforcement education program.  The program must be a minimum of two hours and the cost to the person may not exceed fifty dollars.</t>
        </r>
      </text>
    </comment>
    <comment ref="E9" authorId="0" shapeId="0">
      <text>
        <r>
          <rPr>
            <b/>
            <sz val="10"/>
            <color indexed="10"/>
            <rFont val="Arial"/>
            <family val="2"/>
          </rPr>
          <t xml:space="preserve">§ 61-4-50. Sales to underage persons.
</t>
        </r>
        <r>
          <rPr>
            <b/>
            <sz val="10"/>
            <color indexed="81"/>
            <rFont val="Arial"/>
            <family val="2"/>
          </rPr>
          <t xml:space="preserve">  (A) It is unlawful for a person to sell beer, ale, porter, wine, or other similar malt or fermented beverage to a person under twenty-one years of age.  A person who makes a sale in violation of this section, upon conviction:
 (1) for a first offense, must be fined not </t>
        </r>
        <r>
          <rPr>
            <b/>
            <sz val="10"/>
            <color indexed="10"/>
            <rFont val="Arial"/>
            <family val="2"/>
          </rPr>
          <t>less than two hundred dollars nor more than three hundred dollars or imprisoned not more than thirty days, or both;</t>
        </r>
        <r>
          <rPr>
            <b/>
            <sz val="10"/>
            <color indexed="81"/>
            <rFont val="Arial"/>
            <family val="2"/>
          </rPr>
          <t xml:space="preserve">  and
 (2) for a second or subsequent offense, must be fined not less than four hundred dollars nor more than five hundred dollars or imprisoned not more than thirty days, or both.
 (B) Failure of a person to require identification to verify a person's age is prima facie evidence of the violation of this section.
 </t>
        </r>
        <r>
          <rPr>
            <b/>
            <sz val="10"/>
            <color indexed="14"/>
            <rFont val="Arial"/>
            <family val="2"/>
          </rPr>
          <t>(C) A person who violates the provisions of this section also is required to successfully complete a DAODAS approved merchant alcohol enforcement education program.  The program must be a minimum of two hours and the cost to the person may not exceed fifty dollars.</t>
        </r>
      </text>
    </comment>
    <comment ref="I9" authorId="1" shapeId="0">
      <text>
        <r>
          <rPr>
            <sz val="11"/>
            <color indexed="10"/>
            <rFont val="Tahoma"/>
            <family val="2"/>
          </rPr>
          <t xml:space="preserve">107.5% ASSESSMENT
VICTIM FUNDING $ 25.00
LAW ENFORCEMENT FUNDING $ 25.00 </t>
        </r>
      </text>
    </comment>
    <comment ref="M9" authorId="1" shapeId="0">
      <text>
        <r>
          <rPr>
            <sz val="11"/>
            <color indexed="10"/>
            <rFont val="Tahoma"/>
            <family val="2"/>
          </rPr>
          <t>107.5% ASSESSMENT
VICTIM FUNDING $ 25.00
LAW ENFORCEMENT FUNDING $ 25.00</t>
        </r>
      </text>
    </comment>
    <comment ref="D10" authorId="0" shapeId="0">
      <text>
        <r>
          <rPr>
            <b/>
            <sz val="10"/>
            <color indexed="10"/>
            <rFont val="Arial"/>
            <family val="2"/>
          </rPr>
          <t xml:space="preserve">§ 61-4-90. Transfer of beer or wine for underage person's consumption.
</t>
        </r>
        <r>
          <rPr>
            <b/>
            <sz val="10"/>
            <color indexed="81"/>
            <rFont val="Arial"/>
            <family val="2"/>
          </rPr>
          <t xml:space="preserve">  (A) It is unlawful for a person to transfer or give to a person under the age of twenty-one years for the purpose of consumption of beer or wine in the State, unless the person under the age of twenty-one is recruited and authorized by a law enforcement agency to test a person's compliance with laws relating to the unlawful transfer or sale of beer and wine to a minor.  A person who violates this section is guilty of a misdemeanor and, upon conviction:
 (1) for a first offense, must be fined not less than two hundred dollars nor more than three hundred dollars or imprisoned not more than thirty days, or both;  and
 (2) for a second or subsequent offense, must be fined not less than four hundred dollars nor more than five hundred dollars or imprisoned not more than thirty days, or both.
 (B) A person found guilty of a violation of &gt; Section 61-6-4070 and this section may not be sentenced under both sections for the same offense.
 (C) The provisions of this section do not apply to a:
 (1) spouse over the age of twenty-one giving beer or wine to his spouse under the age of twenty-one in their home;
 (2) parent or guardian over the age of twenty-one giving beer or wine to his children or wards under the age of twenty-one in their home;  or
 (3) person giving beer or wine to another person under the age of twenty-one in conjunction with a religious ceremony or purpose if the beer or wine was lawfully purchased.
 (D) A person eighteen years of age and over lawfully employed to serve or remove beer, wine, or alcoholic beverages in establishments licensed to sell these beverages are not considered to be in unlawful possession of the beverages during the course and scope of their duties as an employee.  The provisions of this subsection do not affect the requirement that a bartender must be at least twenty-one years of age.</t>
        </r>
      </text>
    </comment>
    <comment ref="E10" authorId="0" shapeId="0">
      <text>
        <r>
          <rPr>
            <b/>
            <sz val="10"/>
            <color indexed="10"/>
            <rFont val="Arial"/>
            <family val="2"/>
          </rPr>
          <t xml:space="preserve">§ 61-4-90. Transfer of beer or wine for underage person's consumption.
</t>
        </r>
        <r>
          <rPr>
            <b/>
            <sz val="10"/>
            <color indexed="81"/>
            <rFont val="Arial"/>
            <family val="2"/>
          </rPr>
          <t xml:space="preserve">  (A) It is unlawful for a person to transfer or give to a person under the age of twenty-one years for the purpose of consumption of beer or wine in the State, unless the person under the age of twenty-one is recruited and authorized by a law enforcement agency to test a person's compliance with laws relating to the unlawful transfer or sale of beer and wine to a minor.  A person who violates this section is guilty of a misdemeanor and, upon conviction:
 (1) for a first offense, must be f</t>
        </r>
        <r>
          <rPr>
            <b/>
            <sz val="10"/>
            <color indexed="10"/>
            <rFont val="Arial"/>
            <family val="2"/>
          </rPr>
          <t xml:space="preserve">ined not less than two hundred dollars nor more than three hundred dollars or imprisoned not more than thirty days, or both; </t>
        </r>
        <r>
          <rPr>
            <b/>
            <sz val="10"/>
            <color indexed="81"/>
            <rFont val="Arial"/>
            <family val="2"/>
          </rPr>
          <t xml:space="preserve"> and
 (2) for a second or subsequent offense, must be fined not less than four hundred dollars nor more than five hundred dollars or imprisoned not more than thirty days, or both.
 (B) A person found guilty of a violation of &gt; Section 61-6-4070 and this section may not be sentenced under both sections for the same offense.
 (C) The provisions of this section do not apply to a:
 (1) spouse over the age of twenty-one giving beer or wine to his spouse under the age of twenty-one in their home;
 (2) parent or guardian over the age of twenty-one giving beer or wine to his children or wards under the age of twenty-one in their home;  or
 (3) person giving beer or wine to another person under the age of twenty-one in conjunction with a religious ceremony or purpose if the beer or wine was lawfully purchased.
 (D) A person eighteen years of age and over lawfully employed to serve or remove beer, wine, or alcoholic beverages in establishments licensed to sell these beverages are not considered to be in unlawful possession of the beverages during the course and scope of their duties as an employee.  The provisions of this subsection do not affect the requirement that a bartender must be at least twenty-one years of age.</t>
        </r>
      </text>
    </comment>
    <comment ref="I10" authorId="1" shapeId="0">
      <text>
        <r>
          <rPr>
            <sz val="11"/>
            <color indexed="10"/>
            <rFont val="Tahoma"/>
            <family val="2"/>
          </rPr>
          <t xml:space="preserve">107.5% ASSESSMENT
VICTIM FUNDING $ 25.00
LAW ENFORCEMENT FUNDING $ 25.00 
</t>
        </r>
      </text>
    </comment>
    <comment ref="M10" authorId="1" shapeId="0">
      <text>
        <r>
          <rPr>
            <sz val="11"/>
            <color indexed="10"/>
            <rFont val="Tahoma"/>
            <family val="2"/>
          </rPr>
          <t>107.5% ASSESSMENT
VICTIM FUNDING $ 25.00
LAW ENFORCEMENT FUNDING $ 25.00</t>
        </r>
      </text>
    </comment>
    <comment ref="D11" authorId="0" shapeId="0">
      <text>
        <r>
          <rPr>
            <b/>
            <sz val="10"/>
            <color indexed="10"/>
            <rFont val="Arial"/>
            <family val="2"/>
          </rPr>
          <t xml:space="preserve">§ 63-19-2440. Beer and wine purchase, consumption, possession.
</t>
        </r>
        <r>
          <rPr>
            <b/>
            <sz val="10"/>
            <color indexed="81"/>
            <rFont val="Arial"/>
            <family val="2"/>
          </rPr>
          <t xml:space="preserve"> (A) It is unlawful for a person under the age of twenty-one to purchase, attempt to purchase, consume, or knowingly possess beer, ale, porter, wine, or other similar malt or fermented beverage.  Possession is prima facie evidence that it was knowingly possessed.  Notwithstanding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  A person who violates the provisions of this section is guilty of a misdemeanor and, upon conviction, must be fined not less than one hundred dollars nor more than two hundred dollars or must be imprisoned for not more than thirty days, or both.
 (B) A person who violates the provisions of this section also is required to successfully complete a DAODAS approved alcohol prevention education or intervention program.  The program must be a minimum of eight hours and the cost to the person may not exceed one hundred fifty dollars.</t>
        </r>
        <r>
          <rPr>
            <b/>
            <sz val="10"/>
            <color indexed="10"/>
            <rFont val="Arial"/>
            <family val="2"/>
          </rPr>
          <t xml:space="preserve">
WAS
§ 20-7-8920. Purchase, consumption or possession of beer or wine;  penalty;  alcohol intervention program;  exceptions.</t>
        </r>
        <r>
          <rPr>
            <b/>
            <sz val="8"/>
            <color indexed="81"/>
            <rFont val="Tahoma"/>
            <family val="2"/>
          </rPr>
          <t xml:space="preserve">
</t>
        </r>
        <r>
          <rPr>
            <b/>
            <sz val="10"/>
            <color indexed="81"/>
            <rFont val="Arial"/>
            <family val="2"/>
          </rPr>
          <t xml:space="preserve">
</t>
        </r>
      </text>
    </comment>
    <comment ref="E11" authorId="0" shapeId="0">
      <text>
        <r>
          <rPr>
            <b/>
            <sz val="10"/>
            <color indexed="10"/>
            <rFont val="Arial"/>
            <family val="2"/>
          </rPr>
          <t xml:space="preserve">§ 63-19-2440. Beer and wine purchase, consumption, possession.
</t>
        </r>
        <r>
          <rPr>
            <b/>
            <sz val="10"/>
            <color indexed="81"/>
            <rFont val="Arial"/>
            <family val="2"/>
          </rPr>
          <t xml:space="preserve"> (A) It is unlawful for a person under the age of twenty-one to purchase, attempt to purchase, consume, or knowingly possess beer, ale, porter, wine, or other similar malt or fermented beverage.  Possession is prima facie evidence that it was knowingly possessed.  Notwithstanding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t>
        </r>
        <r>
          <rPr>
            <b/>
            <sz val="10"/>
            <color indexed="10"/>
            <rFont val="Arial"/>
            <family val="2"/>
          </rPr>
          <t xml:space="preserve">.  A person who violates the provisions of this section is guilty of a misdemeanor and, upon conviction, must be fined not less than one hundred dollars nor more than two hundred dollars or must be imprisoned for not more than thirty days, or both.
 </t>
        </r>
        <r>
          <rPr>
            <b/>
            <sz val="10"/>
            <color indexed="12"/>
            <rFont val="Arial"/>
            <family val="2"/>
          </rPr>
          <t>(B) A person who violates the provisions of this section also is required to successfully complete a DAODAS approved alcohol prevention education or intervention program.  The program must be a minimum of eight hours and the cost to the person may not exceed one hundred fifty dollars.</t>
        </r>
        <r>
          <rPr>
            <b/>
            <sz val="10"/>
            <color indexed="10"/>
            <rFont val="Arial"/>
            <family val="2"/>
          </rPr>
          <t xml:space="preserve">
WAS
§ 20-7-8920. Purchase, consumption or possession of beer or wine;  penalty;  alcohol intervention program;  exceptions.</t>
        </r>
      </text>
    </comment>
    <comment ref="I11" authorId="1" shapeId="0">
      <text>
        <r>
          <rPr>
            <sz val="11"/>
            <color indexed="10"/>
            <rFont val="Tahoma"/>
            <family val="2"/>
          </rPr>
          <t>107.5% ASSESSMENT
VICTIM FUNDING $ 25.00
LAW ENFORCEMENT FUNDING $ 25.00</t>
        </r>
      </text>
    </comment>
    <comment ref="M11" authorId="1" shapeId="0">
      <text>
        <r>
          <rPr>
            <sz val="11"/>
            <color indexed="10"/>
            <rFont val="Tahoma"/>
            <family val="2"/>
          </rPr>
          <t>107.5% ASSESSMENT
VICTIM FUNDING $ 25.00
LAW ENFORCEMENT FUNDING $ 25.00</t>
        </r>
      </text>
    </comment>
    <comment ref="D12" authorId="0" shapeId="0">
      <text>
        <r>
          <rPr>
            <b/>
            <sz val="10"/>
            <color indexed="10"/>
            <rFont val="Arial"/>
            <family val="2"/>
          </rPr>
          <t>§ 56-5-750. Failure to stop motor vehicle when signaled by law-enforcement vehicle.</t>
        </r>
        <r>
          <rPr>
            <sz val="10"/>
            <color indexed="10"/>
            <rFont val="Arial"/>
            <family val="2"/>
          </rPr>
          <t xml:space="preserve">
</t>
        </r>
        <r>
          <rPr>
            <b/>
            <sz val="10"/>
            <color indexed="81"/>
            <rFont val="Arial"/>
            <family val="2"/>
          </rPr>
          <t xml:space="preserve">  (A) In the absence of mitigating circumstances, it is unlawful for a motor vehicle driver, while driving on a road, street, or highway of the State, to fail to stop when signaled by a law enforcement vehicle by means of a siren or flashing light.  An attempt to increase the speed of a vehicle or in other manner avoid the pursuing law enforcement vehicle when signaled by a siren or flashing light is prima facie evidence of a violation of this section.  Failure to see the flashing light or hear the siren does not excuse a failure to stop when the distance between the vehicles and other road conditions are such that it would be reasonable for a driver to hear or see the signals from the law enforcement vehicle.
 (B) A person who violates the provisions of subsection (A):
 (1) for a first offense where no great bodily injury or death resulted from the violation, is guilty of a misdemeanor and, upon conviction, must be fined not less than five hundred dollars or imprisoned for not less than ninety days nor more than three years.  The Department of Motor Vehicles must suspend the person's driver's license for at least thirty days;  or
 (2) for a second or subsequent offense where no great bodily injury or death resulted from the violation, is guilty of a felony and, upon conviction, must be imprisoned for not more than five years.  The person's driver's license must be suspended by the department for a period of one year from the date of the conviction.
 (C) A person who violates the provisions of subsection (A) and when driving performs an act forbidden by law or neglects a duty imposed by law in the driving of the vehicle:
 (1) where great bodily injury resulted, is guilty of a felony and, upon conviction, must be imprisoned for not more than ten years;  or
 (2) where death resulted, is guilty of a felony and, upon conviction, must be imprisoned for not more than twenty-five years.
 (D) The department must revoke the driver's license of any person who is convicted pursuant to subsection (C)(1) or (C)(2) for a period to include any term of imprisonment, suspended sentence, parole, or probation, plus three years.
 (E) "Great bodily injury" means bodily injury which creates a substantial risk of death or which causes serious, permanent disfigurement, or protracted loss of or impairment of the function of a bodily member or organ.</t>
        </r>
      </text>
    </comment>
    <comment ref="E12" authorId="0" shapeId="0">
      <text>
        <r>
          <rPr>
            <b/>
            <sz val="10"/>
            <color indexed="10"/>
            <rFont val="Arial"/>
            <family val="2"/>
          </rPr>
          <t xml:space="preserve">§ 56-5-750. Failure to stop motor vehicle when signaled by law-enforcement vehicle.
</t>
        </r>
        <r>
          <rPr>
            <b/>
            <sz val="10"/>
            <color indexed="81"/>
            <rFont val="Arial"/>
            <family val="2"/>
          </rPr>
          <t xml:space="preserve">  (A) In the absence of mitigating circumstances, it is unlawful for a motor vehicle driver, while driving on a road, street, or highway of the State, to fail to stop when signaled by a law enforcement vehicle by means of a siren or flashing light.  An attempt to increase the speed of a vehicle or in other manner avoid the pursuing law enforcement vehicle when signaled by a siren or flashing light is prima facie evidence of a violation of this section.  Failure to see the flashing light or hear the siren does not excuse a failure to stop when the distance between the vehicles and other road conditions are such that it would be reasonable for a driver to hear or see the signals from the law enforcement vehicle.
 (B) A person who violates the provisions of subsection (A):
 (1) for a first offense where no great bodily injury or death resulted from the violation, is </t>
        </r>
        <r>
          <rPr>
            <b/>
            <sz val="10"/>
            <color indexed="10"/>
            <rFont val="Arial"/>
            <family val="2"/>
          </rPr>
          <t xml:space="preserve">guilty of a misdemeanor and, upon conviction, must be fined not less than five hundred dollars or imprisoned for not less than ninety days nor more than three years. </t>
        </r>
        <r>
          <rPr>
            <b/>
            <sz val="10"/>
            <color indexed="81"/>
            <rFont val="Arial"/>
            <family val="2"/>
          </rPr>
          <t xml:space="preserve"> The Department of Motor Vehicles must suspend the person's driver's license for at least thirty days;  or
 (2) for a second or subsequent offense where no great bodily injury or death resulted from the violation, is guilty of a felony and, upon conviction, must be imprisoned for not more than five years.  The person's driver's license must be suspended by the department for a period of one year from the date of the conviction.
 (C) A person who violates the provisions of subsection (A) and when driving performs an act forbidden by law or neglects a duty imposed by law in the driving of the vehicle:
 (1) where great bodily injury resulted, is guilty of a felony and, upon conviction, must be imprisoned for not more than ten years;  or
 (2) where death resulted, is guilty of a felony and, upon conviction, must be imprisoned for not more than twenty-five years.
 (D) The department must revoke the driver's license of any person who is convicted pursuant to subsection (C)(1) or (C)(2) for a period to include any term of imprisonment, suspended sentence, parole, or probation, plus three years.
 (E) "Great bodily injury" means bodily injury which creates a substantial risk of death or which causes serious, permanent disfigurement, or protracted loss of or impairment of the function of a bodily member or organ.</t>
        </r>
        <r>
          <rPr>
            <sz val="8"/>
            <color indexed="81"/>
            <rFont val="Tahoma"/>
            <family val="2"/>
          </rPr>
          <t xml:space="preserve">
</t>
        </r>
      </text>
    </comment>
    <comment ref="I12" authorId="1" shapeId="0">
      <text>
        <r>
          <rPr>
            <sz val="11"/>
            <color indexed="10"/>
            <rFont val="Tahoma"/>
            <family val="2"/>
          </rPr>
          <t>107.5% ASSESSMENT
LAW ENFORCEMENT FUNDING $ 25.00</t>
        </r>
      </text>
    </comment>
    <comment ref="D13" authorId="0" shapeId="0">
      <text>
        <r>
          <rPr>
            <b/>
            <sz val="10"/>
            <color indexed="10"/>
            <rFont val="Arial"/>
            <family val="2"/>
          </rPr>
          <t>§ 56-5-170. Authorized emergency vehicles.</t>
        </r>
        <r>
          <rPr>
            <b/>
            <sz val="10"/>
            <color indexed="81"/>
            <rFont val="Arial"/>
            <family val="2"/>
          </rPr>
          <t xml:space="preserve">
  (A) Authorized emergency vehicles for purposes of this section include the following:
 (1) fire department vehicles;
 (2) police vehicles;
 (3) ambulances and rescue squad vehicles which are publicly owned;
 (4) vehicles of coroners and deputy coroners of the forty-six counties as designated by the coroners;
 (5) emergency vehicles designated by the fire department or the chief of police of a municipality;
 (6) county government litter enforcement vehicles used by certified law enforcement Class 3 litter control officers;
 (7) Department of Natural Resources vehicles, federal natural resources vehicles, and forestry commission vehicles when being used in the performance of law enforcement duties;
 (8) public and private vehicles while transporting individuals actually engaged in emergency activities because one or more occupants belong to a fire department, volunteer fire department, police department, sheriff's office, authorized county government litter enforcement office, rescue squad, or volunteer rescue squad;
 (9) county or municipal government jail or corrections vehicles used by certified jail or corrections officers, and emergency vehicles designated by the Director of the South Carolina Department of Corrections;
 (10) vehicles designated by the Commissioner of the Department of Health and Environmental Control when being used in the performance of law enforcement or emergency response duties;  and
 (11) federal law enforcement, military, and emergency vehicles.
</t>
        </r>
        <r>
          <rPr>
            <b/>
            <sz val="10"/>
            <color indexed="10"/>
            <rFont val="Arial"/>
            <family val="2"/>
          </rPr>
          <t xml:space="preserve"> (B) Only authorized emergency vehicles and private security patrol vehicles regulated by the State Law Enforcement Division are allowed use or display of any blue lights or red lights.  This includes light bars and smaller lights such as dash, deck, or visor lights.  To "display" means to be seen, whether activated or not.</t>
        </r>
        <r>
          <rPr>
            <b/>
            <sz val="10"/>
            <color indexed="81"/>
            <rFont val="Arial"/>
            <family val="2"/>
          </rPr>
          <t xml:space="preserve">
 (C) A vehicle shall not display the word 'police' unless it is an authorized emergency vehicle for use only by sworn police or other officers who are approved and certified by the South Carolina Criminal Justice Academy.
 (D) The provisions of this section do not apply to automobile dealerships, to police equipment suppliers that sell, deliver, or equip police vehicles to or for a law enforcement agency, to vehicles owned solely as collector's items and used only for participation in club activities, exhibits, tours, parades, and similar uses, or to persons designated by an agency owning such a vehicle to drive the vehicle or drive an auxiliary vehicle transporting such a vehicle.</t>
        </r>
      </text>
    </comment>
    <comment ref="E13"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3" authorId="1" shapeId="0">
      <text>
        <r>
          <rPr>
            <sz val="11"/>
            <color indexed="10"/>
            <rFont val="Tahoma"/>
            <family val="2"/>
          </rPr>
          <t>107.5% ASSESSMENT
LAW ENFORCEMENT FUNDING $ 25.00</t>
        </r>
      </text>
    </comment>
    <comment ref="D14" authorId="0" shapeId="0">
      <text>
        <r>
          <rPr>
            <b/>
            <sz val="10"/>
            <color indexed="10"/>
            <rFont val="Arial"/>
            <family val="2"/>
          </rPr>
          <t>§ 56-5-4860. Performance ability of brakes;  tests for deceleration and stopping distances.</t>
        </r>
        <r>
          <rPr>
            <b/>
            <sz val="10"/>
            <color indexed="81"/>
            <rFont val="Arial"/>
            <family val="2"/>
          </rPr>
          <t xml:space="preserve">
 Every motor vehicle and combination of vehicles, at all times and under all conditions of loading, upon application of the service brake, shall be capable of:
 (a) Developing a braking force that is not less than the percentage of its gross weight tabulated herein for its classification,
 (b) Decelerating to a stop from not more than twenty miles per hour at not less than the feet per second tabulated herein for its classification, and
 (c) Stopping from a speed of twenty miles per hour in not more than the distance tabulated herein for its classification, such distance to be measured from the point at which movement of the service brake pedal or controls begins.
 Tests for deceleration and stopping distance shall be made on a substantially level (not to exceed plus or minus one per cent grade), dry, smooth, hard surface that is free from loose material.</t>
        </r>
        <r>
          <rPr>
            <sz val="8"/>
            <color indexed="81"/>
            <rFont val="Tahoma"/>
            <family val="2"/>
          </rPr>
          <t xml:space="preserve">
</t>
        </r>
      </text>
    </comment>
    <comment ref="E1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4" authorId="1" shapeId="0">
      <text>
        <r>
          <rPr>
            <sz val="11"/>
            <color indexed="10"/>
            <rFont val="Tahoma"/>
            <family val="2"/>
          </rPr>
          <t>107.5% ASSESSMENT
LAW ENFORCEMENT FUNDING $ 25.00</t>
        </r>
      </text>
    </comment>
    <comment ref="D15" authorId="0" shapeId="0">
      <text>
        <r>
          <rPr>
            <b/>
            <sz val="10"/>
            <color indexed="10"/>
            <rFont val="Arial"/>
            <family val="2"/>
          </rPr>
          <t>§ 56-5-4560. Stop lamps required on motor vehicles.</t>
        </r>
        <r>
          <rPr>
            <b/>
            <sz val="10"/>
            <color indexed="81"/>
            <rFont val="Arial"/>
            <family val="2"/>
          </rPr>
          <t xml:space="preserve">
 From and after July 1, 1949 it shall be unlawful for any person to sell any new motor vehicle, including any motorcycle or motor-driven cycle, in this State or for any person to drive such vehicle on the highways unless it is equipped with a stop lamp meeting the requirements of § 56-5-4730.</t>
        </r>
        <r>
          <rPr>
            <sz val="8"/>
            <color indexed="81"/>
            <rFont val="Tahoma"/>
            <family val="2"/>
          </rPr>
          <t xml:space="preserve">
</t>
        </r>
      </text>
    </comment>
    <comment ref="E1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5" authorId="1" shapeId="0">
      <text>
        <r>
          <rPr>
            <sz val="11"/>
            <color indexed="10"/>
            <rFont val="Tahoma"/>
            <family val="2"/>
          </rPr>
          <t>107.5% ASSESSMENT
LAW ENFORCEMENT FUNDING $ 25.00</t>
        </r>
      </text>
    </comment>
    <comment ref="D16" authorId="0" shapeId="0">
      <text>
        <r>
          <rPr>
            <b/>
            <sz val="10"/>
            <color indexed="10"/>
            <rFont val="Arial"/>
            <family val="2"/>
          </rPr>
          <t>§ 56-5-2947. Child endangerment;  definition;  penalties;  jurisdiction;  evidence for taking child into protective custody.</t>
        </r>
        <r>
          <rPr>
            <b/>
            <sz val="10"/>
            <color indexed="81"/>
            <rFont val="Arial"/>
            <family val="2"/>
          </rPr>
          <t xml:space="preserve">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81"/>
            <rFont val="Arial"/>
            <family val="2"/>
          </rPr>
          <t xml:space="preserve">
 (b)  Section 56-5-2930; </t>
        </r>
        <r>
          <rPr>
            <b/>
            <sz val="10"/>
            <color indexed="12"/>
            <rFont val="Arial"/>
            <family val="2"/>
          </rPr>
          <t>Operating motor vehicle while under influence of alcohol or drugs</t>
        </r>
        <r>
          <rPr>
            <b/>
            <sz val="10"/>
            <color indexed="81"/>
            <rFont val="Arial"/>
            <family val="2"/>
          </rPr>
          <t xml:space="preserve"> or
 (c)  Section 56-5-2945;</t>
        </r>
        <r>
          <rPr>
            <b/>
            <sz val="10"/>
            <color indexed="10"/>
            <rFont val="Arial"/>
            <family val="2"/>
          </rPr>
          <t xml:space="preserve">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(1) a fine of not more than one-half of the maximum fine allowed for committing the violation enumerated in subsection (A)(1), when the person is fined for that offense;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E16" authorId="0" shapeId="0">
      <text>
        <r>
          <rPr>
            <b/>
            <sz val="10"/>
            <color indexed="10"/>
            <rFont val="Arial"/>
            <family val="2"/>
          </rPr>
          <t>§ 56-5-2947. Child endangerment;  definition;  penalties;  jurisdiction;  evidence for taking child into protective custody.</t>
        </r>
        <r>
          <rPr>
            <b/>
            <sz val="10"/>
            <color indexed="81"/>
            <rFont val="Arial"/>
            <family val="2"/>
          </rPr>
          <t xml:space="preserve">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81"/>
            <rFont val="Arial"/>
            <family val="2"/>
          </rPr>
          <t xml:space="preserve">
 (b)  Section 56-5-2930; </t>
        </r>
        <r>
          <rPr>
            <b/>
            <sz val="10"/>
            <color indexed="12"/>
            <rFont val="Arial"/>
            <family val="2"/>
          </rPr>
          <t>Operating motor vehicle while under influence of alcohol or drugs</t>
        </r>
        <r>
          <rPr>
            <b/>
            <sz val="10"/>
            <color indexed="81"/>
            <rFont val="Arial"/>
            <family val="2"/>
          </rPr>
          <t xml:space="preserve"> or
 (c)  Section 56-5-2945;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t>
        </r>
        <r>
          <rPr>
            <b/>
            <sz val="10"/>
            <color indexed="10"/>
            <rFont val="Arial"/>
            <family val="2"/>
          </rPr>
          <t xml:space="preserve"> (1) a fine of not more than one-half of the maximum fine allowed for committing the violation enumerated in subsection (A)(1), when the person is fined for that offense;</t>
        </r>
        <r>
          <rPr>
            <b/>
            <sz val="10"/>
            <color indexed="81"/>
            <rFont val="Arial"/>
            <family val="2"/>
          </rPr>
          <t xml:space="preserv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M16" authorId="1" shapeId="0">
      <text>
        <r>
          <rPr>
            <sz val="11"/>
            <color indexed="10"/>
            <rFont val="Tahoma"/>
            <family val="2"/>
          </rPr>
          <t>107.5% ASSESSMENT
LAW ENFORCEMENT FUNDING $ 25.00</t>
        </r>
      </text>
    </comment>
    <comment ref="D17" authorId="0" shapeId="0">
      <text>
        <r>
          <rPr>
            <b/>
            <sz val="10"/>
            <color indexed="10"/>
            <rFont val="Arial"/>
            <family val="2"/>
          </rPr>
          <t>§ 56-5-2947. Child endangerment;  definition;  penalties;  jurisdiction;  evidence for taking child into protective custody.</t>
        </r>
        <r>
          <rPr>
            <b/>
            <sz val="10"/>
            <color indexed="81"/>
            <rFont val="Arial"/>
            <family val="2"/>
          </rPr>
          <t xml:space="preserve">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81"/>
            <rFont val="Arial"/>
            <family val="2"/>
          </rPr>
          <t xml:space="preserve">
 (b)  Section 56-5-2930; </t>
        </r>
        <r>
          <rPr>
            <b/>
            <sz val="10"/>
            <color indexed="12"/>
            <rFont val="Arial"/>
            <family val="2"/>
          </rPr>
          <t>Operating motor vehicle while under influence of alcohol or drugs</t>
        </r>
        <r>
          <rPr>
            <b/>
            <sz val="10"/>
            <color indexed="81"/>
            <rFont val="Arial"/>
            <family val="2"/>
          </rPr>
          <t xml:space="preserve"> or
 (c)  Section 56-5-2945;</t>
        </r>
        <r>
          <rPr>
            <b/>
            <sz val="10"/>
            <color indexed="10"/>
            <rFont val="Arial"/>
            <family val="2"/>
          </rPr>
          <t xml:space="preserve">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(1) a fine of not more than one-half of the maximum fine allowed for committing the violation enumerated in subsection (A)(1), when the person is fined for that offense;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E17" authorId="0" shapeId="0">
      <text>
        <r>
          <rPr>
            <b/>
            <sz val="10"/>
            <color indexed="81"/>
            <rFont val="Arial"/>
            <family val="2"/>
          </rPr>
          <t xml:space="preserve">§ 56-5-2947. Child endangerment;  definition;  penalties;  jurisdiction;  evidence for taking child into protective custody.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81"/>
            <rFont val="Arial"/>
            <family val="2"/>
          </rPr>
          <t xml:space="preserve">
 (b)  Section 56-5-2930; </t>
        </r>
        <r>
          <rPr>
            <b/>
            <sz val="10"/>
            <color indexed="12"/>
            <rFont val="Arial"/>
            <family val="2"/>
          </rPr>
          <t xml:space="preserve">Operating motor vehicle while under influence of alcohol or drugs </t>
        </r>
        <r>
          <rPr>
            <b/>
            <sz val="10"/>
            <color indexed="81"/>
            <rFont val="Arial"/>
            <family val="2"/>
          </rPr>
          <t xml:space="preserve">or
 (c)  Section 56-5-2945;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t>
        </r>
        <r>
          <rPr>
            <b/>
            <sz val="10"/>
            <color indexed="10"/>
            <rFont val="Arial"/>
            <family val="2"/>
          </rPr>
          <t xml:space="preserve"> (1) a fine of not more than one-half of the maximum fine allowed for committing the violation enumerated in subsection (A)(1), when the person is fined for that offense;</t>
        </r>
        <r>
          <rPr>
            <b/>
            <sz val="10"/>
            <color indexed="81"/>
            <rFont val="Arial"/>
            <family val="2"/>
          </rPr>
          <t xml:space="preserv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I17" authorId="1" shapeId="0">
      <text>
        <r>
          <rPr>
            <sz val="11"/>
            <color indexed="10"/>
            <rFont val="Tahoma"/>
            <family val="2"/>
          </rPr>
          <t xml:space="preserve">107.5% ASSESSMENT
LAW ENFORCEMENT FUNDING $ 25.00 
</t>
        </r>
        <r>
          <rPr>
            <sz val="11"/>
            <color indexed="39"/>
            <rFont val="Tahoma"/>
            <family val="2"/>
          </rPr>
          <t xml:space="preserve">DUI MUSC FUND $ 100.00 
DUI ASSESSMENT $ 12.00 </t>
        </r>
        <r>
          <rPr>
            <sz val="11"/>
            <color indexed="10"/>
            <rFont val="Tahoma"/>
            <family val="2"/>
          </rPr>
          <t xml:space="preserve">
</t>
        </r>
        <r>
          <rPr>
            <sz val="11"/>
            <color indexed="39"/>
            <rFont val="Tahoma"/>
            <family val="2"/>
          </rPr>
          <t xml:space="preserve">DUI SLED BREATH TEST FEE $25.00 </t>
        </r>
      </text>
    </comment>
    <comment ref="M17" authorId="1" shapeId="0">
      <text>
        <r>
          <rPr>
            <sz val="11"/>
            <color indexed="10"/>
            <rFont val="Tahoma"/>
            <family val="2"/>
          </rPr>
          <t xml:space="preserve">107.5% ASSESSMENT
LAW ENFORCEMENT FUNDING $ 25.00 
</t>
        </r>
        <r>
          <rPr>
            <sz val="11"/>
            <color indexed="39"/>
            <rFont val="Tahoma"/>
            <family val="2"/>
          </rPr>
          <t>DUI MUSC FUND $ 100.00 
DUI ASSESSMENT $ 12.00</t>
        </r>
        <r>
          <rPr>
            <sz val="11"/>
            <color indexed="10"/>
            <rFont val="Tahoma"/>
            <family val="2"/>
          </rPr>
          <t xml:space="preserve">
</t>
        </r>
        <r>
          <rPr>
            <sz val="11"/>
            <color indexed="39"/>
            <rFont val="Tahoma"/>
            <family val="2"/>
          </rPr>
          <t xml:space="preserve">DUI SLED BREATH TEST FEE $25.00 </t>
        </r>
      </text>
    </comment>
    <comment ref="D18" authorId="0" shapeId="0">
      <text>
        <r>
          <rPr>
            <b/>
            <sz val="10"/>
            <color indexed="10"/>
            <rFont val="Arial"/>
            <family val="2"/>
          </rPr>
          <t>§ 56-5-2947. Child endangerment;  definition;  penalties;  jurisdiction;  evidence for taking child into protective custody.</t>
        </r>
        <r>
          <rPr>
            <b/>
            <sz val="10"/>
            <color indexed="81"/>
            <rFont val="Arial"/>
            <family val="2"/>
          </rPr>
          <t xml:space="preserve">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53"/>
            <rFont val="Arial"/>
            <family val="2"/>
          </rPr>
          <t>.</t>
        </r>
        <r>
          <rPr>
            <b/>
            <sz val="10"/>
            <color indexed="81"/>
            <rFont val="Arial"/>
            <family val="2"/>
          </rPr>
          <t xml:space="preserve">
 (b)  Section 56-5-2930; </t>
        </r>
        <r>
          <rPr>
            <b/>
            <sz val="10"/>
            <color indexed="12"/>
            <rFont val="Arial"/>
            <family val="2"/>
          </rPr>
          <t>Operating motor vehicle while under influence of alcohol or drugs</t>
        </r>
        <r>
          <rPr>
            <b/>
            <sz val="10"/>
            <color indexed="53"/>
            <rFont val="Arial"/>
            <family val="2"/>
          </rPr>
          <t>.</t>
        </r>
        <r>
          <rPr>
            <b/>
            <sz val="10"/>
            <color indexed="81"/>
            <rFont val="Arial"/>
            <family val="2"/>
          </rPr>
          <t xml:space="preserve"> or
 (c)  Section 56-5-2945;</t>
        </r>
        <r>
          <rPr>
            <b/>
            <sz val="10"/>
            <color indexed="10"/>
            <rFont val="Arial"/>
            <family val="2"/>
          </rPr>
          <t xml:space="preserve">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(1) a fine of not more than one-half of the maximum fine allowed for committing the violation enumerated in subsection (A)(1), when the person is fined for that offense;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E18" authorId="0" shapeId="0">
      <text>
        <r>
          <rPr>
            <b/>
            <sz val="10"/>
            <color indexed="10"/>
            <rFont val="Arial"/>
            <family val="2"/>
          </rPr>
          <t>§ 56-5-2947. Child endangerment;  definition;  penalties;  jurisdiction;  evidence for taking child into protective custody.</t>
        </r>
        <r>
          <rPr>
            <b/>
            <sz val="10"/>
            <color indexed="81"/>
            <rFont val="Arial"/>
            <family val="2"/>
          </rPr>
          <t xml:space="preserve">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53"/>
            <rFont val="Arial"/>
            <family val="2"/>
          </rPr>
          <t>.</t>
        </r>
        <r>
          <rPr>
            <b/>
            <sz val="10"/>
            <color indexed="81"/>
            <rFont val="Arial"/>
            <family val="2"/>
          </rPr>
          <t xml:space="preserve">
 (b)  Section 56-5-2930; </t>
        </r>
        <r>
          <rPr>
            <b/>
            <sz val="10"/>
            <color indexed="12"/>
            <rFont val="Arial"/>
            <family val="2"/>
          </rPr>
          <t>Operating motor vehicle while under influence of alcohol or drugs</t>
        </r>
        <r>
          <rPr>
            <b/>
            <sz val="10"/>
            <color indexed="14"/>
            <rFont val="Arial"/>
            <family val="2"/>
          </rPr>
          <t>.</t>
        </r>
        <r>
          <rPr>
            <b/>
            <sz val="10"/>
            <color indexed="81"/>
            <rFont val="Arial"/>
            <family val="2"/>
          </rPr>
          <t xml:space="preserve"> or
 (c)  Section 56-5-2945;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t>
        </r>
        <r>
          <rPr>
            <b/>
            <sz val="10"/>
            <color indexed="10"/>
            <rFont val="Arial"/>
            <family val="2"/>
          </rPr>
          <t xml:space="preserve"> (1) a fine of not more than one-half of the maximum fine allowed for committing the violation enumerated in subsection (A)(1), when the person is fined for that offense;</t>
        </r>
        <r>
          <rPr>
            <b/>
            <sz val="10"/>
            <color indexed="81"/>
            <rFont val="Arial"/>
            <family val="2"/>
          </rPr>
          <t xml:space="preserv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M18" authorId="1" shapeId="0">
      <text>
        <r>
          <rPr>
            <sz val="11"/>
            <color indexed="10"/>
            <rFont val="Tahoma"/>
            <family val="2"/>
          </rPr>
          <t>107.5% ASSESSMENT
LAW ENFORCEMENT FUNDING $ 25.00</t>
        </r>
      </text>
    </comment>
    <comment ref="E19" authorId="0" shapeId="0">
      <text>
        <r>
          <rPr>
            <b/>
            <sz val="10"/>
            <color indexed="10"/>
            <rFont val="Arial"/>
            <family val="2"/>
          </rPr>
          <t>§ 56-5-6450. Penalty for violation of article;  waiver of fine.</t>
        </r>
        <r>
          <rPr>
            <b/>
            <sz val="10"/>
            <color indexed="81"/>
            <rFont val="Arial"/>
            <family val="2"/>
          </rPr>
          <t xml:space="preserve">
 A person who violates the provisions of this article, </t>
        </r>
        <r>
          <rPr>
            <b/>
            <sz val="10"/>
            <color indexed="10"/>
            <rFont val="Arial"/>
            <family val="2"/>
          </rPr>
          <t>upon conviction, must be fined not more than one hundred fifty dollars.</t>
        </r>
        <r>
          <rPr>
            <b/>
            <sz val="10"/>
            <color indexed="81"/>
            <rFont val="Arial"/>
            <family val="2"/>
          </rPr>
          <t xml:space="preserve">  The court shall waive the fine against a person who, before, or upon the appearance date on the summons, supplies the court with evidence of acquisition, purchase, or rental of a child restraint system meeting the requirements of this article.</t>
        </r>
      </text>
    </comment>
    <comment ref="M19" authorId="1" shapeId="0">
      <text>
        <r>
          <rPr>
            <sz val="11"/>
            <color indexed="10"/>
            <rFont val="Tahoma"/>
            <family val="2"/>
          </rPr>
          <t>107.5% ASSESSMENT
LAW ENFORCEMENT FUNDING $ 25.00</t>
        </r>
      </text>
    </comment>
    <comment ref="D20" authorId="0" shapeId="0">
      <text>
        <r>
          <rPr>
            <b/>
            <sz val="10"/>
            <color indexed="10"/>
            <rFont val="Arial"/>
            <family val="2"/>
          </rPr>
          <t>§ 16-17-500. Sale or purchase of tobacco products for minors;  proof of age;  location of vending machines;  penalties;  smoking cessation programs.</t>
        </r>
        <r>
          <rPr>
            <b/>
            <sz val="10"/>
            <color indexed="81"/>
            <rFont val="Arial"/>
            <family val="2"/>
          </rPr>
          <t xml:space="preserve">
(E)(1) A minor under the age of eighteen years must not purchase, attempt to purchase, possess, or attempt to possess a tobacco product, or present or offer proof of age that is false or fraudulent for the purpose of purchasing or possessing a tobacco product.
 (2) A minor who knowingly violates a provision of subsection (E)(1) in person, by agent, or in any other way commits a noncriminal offense and is subject </t>
        </r>
        <r>
          <rPr>
            <b/>
            <sz val="10"/>
            <color indexed="10"/>
            <rFont val="Arial"/>
            <family val="2"/>
          </rPr>
          <t>to a civil fine of twenty-five dollars.  The civil fine is subject to all applicable court costs, assessments, and surcharges</t>
        </r>
        <r>
          <rPr>
            <b/>
            <sz val="10"/>
            <color indexed="81"/>
            <rFont val="Arial"/>
            <family val="2"/>
          </rPr>
          <t>.
 (3) In lieu of the civil fine, the court may require a minor to successfully complete a Department of Health and Environmental Control approved smoking cessation or tobacco prevention program, or to perform not more than five hours of community service for a charitable institution.
 (4) If a minor fails to pay the civil fine, successfully complete a smoking cessation or tobacco prevention program, or perform the required hours of community service as ordered by the court, the court may restrict the minor's driving privileges to driving only to and from school, work, and church, or as the court considers appropriate for a period of ninety days beginning from the date provided by the court.  If the minor does not have a driver's license or permit, the court may delay the issuance of the minor's driver's license or permit for a period of ninety days beginning from the date the minor applies for a driver's license or permit.  Upon restricting or delaying the issuance of the minor's driver's license or permit, the court must complete and remit to the Department of Motor Vehicles any required forms or documentation.  The minor is not required to submit his driver's license or permit to the court or the Department of Motor Vehicles.  The Department of Motor Vehicles must clearly indicate on the minor's driving record that the restriction or delayed issuance of the minor's driver's license or permit is not a traffic violation or a driver's license suspension.  The Department of Motor Vehicles must notify the minor's parent, guardian, or custodian of the restriction or delayed issuance of the minor's driver's license or permit.  At the completion of the ninety-day period, the Department of Motor Vehicles must remove the restriction or allow for the issuance of the minor's license or permit.  No record may be maintained by the Department of Motor Vehicles of the restriction or delayed issuance of the minor's driver's license or permit after the ninety-day period.  The restriction or delayed issuance of the minor's driver's license or permit must not be considered by any insurance company for automobile insurance purposes or result in any automobile insurance penalty, including any penalty under the Merit Rating Plan promulgated by the Department of Insurance.
 (5) A violation of this subsection is not a criminal or delinquent offense and no criminal or delinquent record may be maintained.  A minor may not be detained, taken into custody, arrested, placed in jail or in any other secure facility, committed to the custody of the Department of Juvenile Justice, or found to be in contempt of court for a violation of this subsection or for the failure to pay a fine, successfully complete a smoking cessation or tobacco prevention program, or perform community service.
 (6) A violation of this subsection is not grounds for denying, suspending, or revoking an individual's participation in a state college or university financial assistance program including, but not limited to, a Life Scholarship, a Palmetto Fellows Scholarship, or a need-based grant.
 (7) The uniform traffic ticket, established pursuant to &gt; Section 56-7-10, may be used by law enforcement officers for a violation of this subsection. a A law enforcement officer issuing a uniform traffic ticket pursuant to this subsection must immediately seize the tobacco product.  The law enforcement officer also must notify a minor's parent, guardian, or custodian of the minor's offense, if reasonable, within ten days of the issuance of the uniform traffic ticket.
 (I) Notwithstanding any other provision of law, a violation of this section does not violate the terms and conditions of an establishment's beer and wine permit and is not grounds for revocation or suspension of a beer and wine permit.</t>
        </r>
      </text>
    </comment>
    <comment ref="E20" authorId="0" shapeId="0">
      <text>
        <r>
          <rPr>
            <b/>
            <sz val="10"/>
            <color indexed="10"/>
            <rFont val="Arial"/>
            <family val="2"/>
          </rPr>
          <t>§ 16-17-500. Sale or purchase of tobacco products for minors;  proof of age;  location of vending machines;  penalties;  smoking cessation programs.</t>
        </r>
        <r>
          <rPr>
            <b/>
            <sz val="10"/>
            <color indexed="81"/>
            <rFont val="Arial"/>
            <family val="2"/>
          </rPr>
          <t xml:space="preserve">
 (E)(1) A minor under the age of eighteen years must not purchase, attempt to purchase, possess, or attempt to possess a tobacco product, or present or offer proof of age that is false or fraudulent for the purpose of purchasing or possessing a tobacco product.
 (2) A minor who knowingly violates a provision of subsection (E)(1) in person, by agent, or in any other way commits a noncriminal offense and is</t>
        </r>
        <r>
          <rPr>
            <b/>
            <sz val="10"/>
            <color indexed="10"/>
            <rFont val="Arial"/>
            <family val="2"/>
          </rPr>
          <t xml:space="preserve"> subject to a civil fine of twenty-five dollars.  The civil fine is subject to all applicable court costs, assessments, and surcharges.</t>
        </r>
        <r>
          <rPr>
            <b/>
            <sz val="10"/>
            <color indexed="81"/>
            <rFont val="Arial"/>
            <family val="2"/>
          </rPr>
          <t xml:space="preserve">
 (3) In lieu of the civil fine, the court may require a minor to successfully complete a Department of Health and Environmental Control approved smoking cessation or tobacco prevention program, or to perform not more than five hours of community service for a charitable institution.
 (4) If a minor fails to pay the civil fine, successfully complete a smoking cessation or tobacco prevention program, or perform the required hours of community service as ordered by the court, the court may restrict the minor's driving privileges to driving only to and from school, work, and church, or as the court considers appropriate for a period of ninety days beginning from the date provided by the court.  If the minor does not have a driver's license or permit, the court may delay the issuance of the minor's driver's license or permit for a period of ninety days beginning from the date the minor applies for a driver's license or permit.  Upon restricting or delaying the issuance of the minor's driver's license or permit, the court must complete and remit to the Department of Motor Vehicles any required forms or documentation.  The minor is not required to submit his driver's license or permit to the court or the Department of Motor Vehicles.  The Department of Motor Vehicles must clearly indicate on the minor's driving record that the restriction or delayed issuance of the minor's driver's license or permit is not a traffic violation or a driver's license suspension.  The Department of Motor Vehicles must notify the minor's parent, guardian, or custodian of the restriction or delayed issuance of the minor's driver's license or permit.  At the completion of the ninety-day period, the Department of Motor Vehicles must remove the restriction or allow for the issuance of the minor's license or permit.  No record may be maintained by the Department of Motor Vehicles of the restriction or delayed issuance of the minor's driver's license or permit after the ninety-day period.  The restriction or delayed issuance of the minor's driver's license or permit must not be considered by any insurance company for automobile insurance purposes or result in any automobile insurance penalty, including any penalty under the Merit Rating Plan promulgated by the Department of Insurance.
 (5) A violation of this subsection is not a criminal or delinquent offense and no criminal or delinquent record may be maintained.  A minor may not be detained, taken into custody, arrested, placed in jail or in any other secure facility, committed to the custody of the Department of Juvenile Justice, or found to be in contempt of court for a violation of this subsection or for the failure to pay a fine, successfully complete a smoking cessation or tobacco prevention program, or perform community service.
 (6) A violation of this subsection is not grounds for denying, suspending, or revoking an individual's participation in a state college or university financial assistance program including, but not limited to, a Life Scholarship, a Palmetto Fellows Scholarship, or a need-based grant.
 (7) The uniform traffic ticket, established pursuant to Section 56-7-10, may be used by law enforcement officers for a violation of this subsection. a A law enforcement officer issuing a uniform traffic ticket pursuant to this subsection must immediately seize the tobacco product.  The law enforcement officer also must notify a minor's parent, guardian, or custodian of the minor's offense, if reasonable, within ten days of the issuance of the uniform traffic ticket.</t>
        </r>
      </text>
    </comment>
    <comment ref="I20" authorId="1" shapeId="0">
      <text>
        <r>
          <rPr>
            <sz val="11"/>
            <color indexed="10"/>
            <rFont val="Tahoma"/>
            <family val="2"/>
          </rPr>
          <t>107.5% ASSESSMENT
VICTIM FUNDING $ 25.00
LAW ENFORCEMENT FUNDING $ 25.00</t>
        </r>
      </text>
    </comment>
    <comment ref="M20" authorId="1" shapeId="0">
      <text>
        <r>
          <rPr>
            <sz val="11"/>
            <color indexed="10"/>
            <rFont val="Tahoma"/>
            <family val="2"/>
          </rPr>
          <t>107.5% ASSESSMENT
VICTIM FUNDING $ 25.00
LAW ENFORCEMENT FUNDING $ 25.00</t>
        </r>
        <r>
          <rPr>
            <sz val="9"/>
            <color indexed="81"/>
            <rFont val="Tahoma"/>
            <family val="2"/>
          </rPr>
          <t xml:space="preserve">
</t>
        </r>
      </text>
    </comment>
    <comment ref="D21" authorId="0" shapeId="0">
      <text>
        <r>
          <rPr>
            <b/>
            <sz val="10"/>
            <color indexed="10"/>
            <rFont val="Arial"/>
            <family val="2"/>
          </rPr>
          <t>§ 16-17-500. Sale or purchase of tobacco products for minors;  proof of age;  location of vending machines;  penalties;  smoking cessation programs.</t>
        </r>
        <r>
          <rPr>
            <b/>
            <sz val="10"/>
            <color indexed="81"/>
            <rFont val="Arial"/>
            <family val="2"/>
          </rPr>
          <t xml:space="preserve">
  (A) It is unlawful for an individual to sell, furnish, give, distribute, purchase for, or provide a tobacco product to a minor under the age of eighteen years.
 (B) It is unlawful to sell a tobacco product to an individual who does not present upon demand proper proof of age.  Failure to demand identification to verify an individual's age is not a defense to an action initiated pursuant to this subsection.  Proof that is demanded, is shown, and reasonably is relied upon for the individual's proof of age is a defense to an action initiated pursuant to this subsection.
 (C) It is unlawful to sell a tobacco product through a vending machine unless the vending machine is located in an establishment:
 (1) which is open only to individuals who are eighteen years of age or older;  or
 (2) where the vending machine is under continuous control by the owner or licensee of the premises, or an employee of the owner or licensee, can be operated only upon activation by the owner, licensee, or employee before each purchase, and is not accessible to the public when the establishment is closed.
 (D)(1) An individual who knowingly violates a provision of subsections (A), (B), or (C) in person, by agent, or in any other way is guilty of a misdemeanor and, upon conviction, must be:
 (a) for a first offense, fined not less than one hundred dollars nor more than two hundred dollars;
 (b) for a second offense, which occurs within three years of the first offense, fined not less than two hundred dollars nor more than three hundred dollars;
 (c) for a third or subsequent offense, which occurs within three years of the first offense, fined not less than three hundred dollars nor more than four hundred dollars.
 (2) In lieu of the fine, the court may require an individual to successfully complete a Department of Alcohol and Other Drug Abuse Services approved merchant tobacco enforcement education program.</t>
        </r>
      </text>
    </comment>
    <comment ref="E21" authorId="0" shapeId="0">
      <text>
        <r>
          <rPr>
            <b/>
            <sz val="10"/>
            <color indexed="10"/>
            <rFont val="Arial"/>
            <family val="2"/>
          </rPr>
          <t>§ 16-17-500. Sale or purchase of tobacco products for minors;  proof of age;  location of vending machines;  penalties;  smoking cessation programs.</t>
        </r>
        <r>
          <rPr>
            <b/>
            <sz val="10"/>
            <color indexed="81"/>
            <rFont val="Arial"/>
            <family val="2"/>
          </rPr>
          <t xml:space="preserve">
  (A) It is unlawful for an individual to sell, furnish, give, distribute, purchase for, or provide a tobacco product to a minor under the age of eighteen years.
 (B) It is unlawful to sell a tobacco product to an individual who does not present upon demand proper proof of age.  Failure to demand identification to verify an individual's age is not a defense to an action initiated pursuant to this subsection.  Proof that is demanded, is shown, and reasonably is relied upon for the individual's proof of age is a defense to an action initiated pursuant to this subsection.
 (C) It is unlawful to sell a tobacco product through a vending machine unless the vending machine is located in an establishment:
 (1) which is open only to individuals who are eighteen years of age or older;  or
 (2) where the vending machine is under continuous control by the owner or licensee of the premises, or an employee of the owner or licensee, can be operated only upon activation by the owner, licensee, or employee before each purchase, and is not accessible to the public when the establishment is closed.
</t>
        </r>
        <r>
          <rPr>
            <b/>
            <sz val="10"/>
            <color indexed="10"/>
            <rFont val="Arial"/>
            <family val="2"/>
          </rPr>
          <t xml:space="preserve"> (D)(1) An individual who knowingly violates a provision of subsections (A), (B), or (C) in person, by agent, or in any other way is guilty of a misdemeanor and, upon conviction, must be:
 (a) for a first offense, fined not less than one hundred dollars nor more than two hundred dollars;
 (b) for a second offense, which occurs within three years of the first offense, fined not less than two hundred dollars nor more than three hundred dollars;
 (c) for a third or subsequent offense, which occurs within three years of the first offense, fined not less than three hundred dollars nor more than four hundred dollars.
 (2) In lieu of the fine, the court may require an individual to successfully complete a Department of Alcohol and Other Drug Abuse Services approved merchant tobacco enforcement education program.</t>
        </r>
        <r>
          <rPr>
            <b/>
            <sz val="8"/>
            <color indexed="81"/>
            <rFont val="Tahoma"/>
            <family val="2"/>
          </rPr>
          <t xml:space="preserve">
 </t>
        </r>
      </text>
    </comment>
    <comment ref="I21" authorId="1" shapeId="0">
      <text>
        <r>
          <rPr>
            <sz val="11"/>
            <color indexed="10"/>
            <rFont val="Tahoma"/>
            <family val="2"/>
          </rPr>
          <t>107.5% ASSESSMENT
VICTIM FUNDING $ 25.00
LAW ENFORCEMENT FUNDING $ 25.00</t>
        </r>
      </text>
    </comment>
    <comment ref="M21" authorId="1" shapeId="0">
      <text>
        <r>
          <rPr>
            <sz val="11"/>
            <color indexed="10"/>
            <rFont val="Tahoma"/>
            <family val="2"/>
          </rPr>
          <t>107.5% ASSESSMENT
VICTIM FUNDING $ 25.00
LAW ENFORCEMENT FUNDING $ 25.00</t>
        </r>
        <r>
          <rPr>
            <sz val="9"/>
            <color indexed="81"/>
            <rFont val="Tahoma"/>
            <family val="2"/>
          </rPr>
          <t xml:space="preserve">
</t>
        </r>
      </text>
    </comment>
    <comment ref="I22" authorId="1" shapeId="0">
      <text>
        <r>
          <rPr>
            <sz val="11"/>
            <color indexed="10"/>
            <rFont val="Tahoma"/>
            <family val="2"/>
          </rPr>
          <t xml:space="preserve">107.5% ASSESSMENT
LAW ENFORCEMENT FUNDING $ 25.00 
</t>
        </r>
      </text>
    </comment>
    <comment ref="M22" authorId="1" shapeId="0">
      <text>
        <r>
          <rPr>
            <sz val="11"/>
            <color indexed="10"/>
            <rFont val="Tahoma"/>
            <family val="2"/>
          </rPr>
          <t>107.5% ASSESSMENT
LAW ENFORCEMENT FUNDING $ 25.00</t>
        </r>
      </text>
    </comment>
    <comment ref="I23" authorId="1" shapeId="0">
      <text>
        <r>
          <rPr>
            <sz val="11"/>
            <color indexed="10"/>
            <rFont val="Tahoma"/>
            <family val="2"/>
          </rPr>
          <t xml:space="preserve">107.5% ASSESSMENT
LAW ENFORCEMENT FUNDING $ 100.00 
</t>
        </r>
      </text>
    </comment>
    <comment ref="M23" authorId="1" shapeId="0">
      <text>
        <r>
          <rPr>
            <sz val="11"/>
            <color indexed="10"/>
            <rFont val="Tahoma"/>
            <family val="2"/>
          </rPr>
          <t>107.5% ASSESSMENT
LAW ENFORCEMENT FUNDING $ 100.00</t>
        </r>
      </text>
    </comment>
    <comment ref="I24" authorId="1" shapeId="0">
      <text>
        <r>
          <rPr>
            <sz val="11"/>
            <color indexed="10"/>
            <rFont val="Tahoma"/>
            <family val="2"/>
          </rPr>
          <t>107.5% ASSESSMENT
LAW ENFORCEMENT FUNDING $ 25.00</t>
        </r>
      </text>
    </comment>
    <comment ref="M24" authorId="1" shapeId="0">
      <text>
        <r>
          <rPr>
            <sz val="11"/>
            <color indexed="10"/>
            <rFont val="Tahoma"/>
            <family val="2"/>
          </rPr>
          <t>107.5% ASSESSMENT
LAW ENFORCEMENT FUNDING $ 25.00</t>
        </r>
      </text>
    </comment>
    <comment ref="I25" authorId="1" shapeId="0">
      <text>
        <r>
          <rPr>
            <sz val="11"/>
            <color indexed="10"/>
            <rFont val="Tahoma"/>
            <family val="2"/>
          </rPr>
          <t xml:space="preserve">107.5% ASSESSMENT
LAW ENFORCEMENT FUNDING $ 25.00 
</t>
        </r>
      </text>
    </comment>
    <comment ref="M25" authorId="1" shapeId="0">
      <text>
        <r>
          <rPr>
            <sz val="11"/>
            <color indexed="10"/>
            <rFont val="Tahoma"/>
            <family val="2"/>
          </rPr>
          <t>107.5% ASSESSMENT
LAW ENFORCEMENT FUNDING $ 25.00</t>
        </r>
      </text>
    </comment>
    <comment ref="I26" authorId="1" shapeId="0">
      <text>
        <r>
          <rPr>
            <sz val="11"/>
            <color indexed="10"/>
            <rFont val="Tahoma"/>
            <family val="2"/>
          </rPr>
          <t xml:space="preserve">107.5% ASSESSMENT
LAW ENFORCEMENT FUNDING $ 25.00 
</t>
        </r>
      </text>
    </comment>
    <comment ref="M26" authorId="1" shapeId="0">
      <text>
        <r>
          <rPr>
            <sz val="11"/>
            <color indexed="10"/>
            <rFont val="Tahoma"/>
            <family val="2"/>
          </rPr>
          <t>107.5% ASSESSMENT
LAW ENFORCEMENT FUNDING $ 25.00</t>
        </r>
      </text>
    </comment>
    <comment ref="I27" authorId="1" shapeId="0">
      <text>
        <r>
          <rPr>
            <sz val="11"/>
            <color indexed="10"/>
            <rFont val="Tahoma"/>
            <family val="2"/>
          </rPr>
          <t xml:space="preserve">107.5% ASSESSMENT
LAW ENFORCEMENT FUNDING $ 25.00 
</t>
        </r>
      </text>
    </comment>
    <comment ref="M27" authorId="1" shapeId="0">
      <text>
        <r>
          <rPr>
            <sz val="11"/>
            <color indexed="10"/>
            <rFont val="Tahoma"/>
            <family val="2"/>
          </rPr>
          <t>107.5% ASSESSMENT
LAW ENFORCEMENT FUNDING $ 25.00</t>
        </r>
      </text>
    </comment>
    <comment ref="I28" authorId="1" shapeId="0">
      <text>
        <r>
          <rPr>
            <sz val="11"/>
            <color indexed="10"/>
            <rFont val="Tahoma"/>
            <family val="2"/>
          </rPr>
          <t xml:space="preserve">107.5% ASSESSMENT
LAW ENFORCEMENT FUNDING $ 25.00 
</t>
        </r>
      </text>
    </comment>
    <comment ref="M28" authorId="1" shapeId="0">
      <text>
        <r>
          <rPr>
            <sz val="11"/>
            <color indexed="10"/>
            <rFont val="Tahoma"/>
            <family val="2"/>
          </rPr>
          <t>107.5% ASSESSMENT
LAW ENFORCEMENT FUNDING $ 25.00</t>
        </r>
      </text>
    </comment>
    <comment ref="I29" authorId="1" shapeId="0">
      <text>
        <r>
          <rPr>
            <sz val="11"/>
            <color indexed="10"/>
            <rFont val="Tahoma"/>
            <family val="2"/>
          </rPr>
          <t>107.5% ASSESSMENT
LAW ENFORCEMENT FUNDING $ 25.00</t>
        </r>
      </text>
    </comment>
    <comment ref="M29" authorId="1" shapeId="0">
      <text>
        <r>
          <rPr>
            <sz val="11"/>
            <color indexed="10"/>
            <rFont val="Tahoma"/>
            <family val="2"/>
          </rPr>
          <t>107.5% ASSESSMENT
LAW ENFORCEMENT FUNDING $ 25.00</t>
        </r>
      </text>
    </comment>
    <comment ref="E30"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30" authorId="1" shapeId="0">
      <text>
        <r>
          <rPr>
            <sz val="11"/>
            <color indexed="10"/>
            <rFont val="Tahoma"/>
            <family val="2"/>
          </rPr>
          <t>107.5% ASSESSMENT
LAW ENFORCEMENT FUNDING $ 25.00</t>
        </r>
      </text>
    </comment>
    <comment ref="E31" authorId="0" shapeId="0">
      <text>
        <r>
          <rPr>
            <b/>
            <sz val="10"/>
            <color indexed="10"/>
            <rFont val="Arial"/>
            <family val="2"/>
          </rPr>
          <t>§ 16-17-530. Public disorderly conduct.</t>
        </r>
        <r>
          <rPr>
            <b/>
            <sz val="10"/>
            <color indexed="81"/>
            <rFont val="Arial"/>
            <family val="2"/>
          </rPr>
          <t xml:space="preserve">
 Any person who shall (a) be found on any highway or at any public place or public gathering in a grossly intoxicated condition or otherwise conducting himself in a disorderly or boisterous manner, (b) use obscene or profane language on any highway or at any public place or gathering or in hearing distance of any schoolhouse or church or (c) while under the influence or feigning to be under the influence of intoxicating liquor, without just cause or excuse, discharge any gun, pistol or other firearm while upon or within fifty yards of any public road or highway, except upon his own premises, shall be deemed guilty of a misdemeanor and upon conviction </t>
        </r>
        <r>
          <rPr>
            <b/>
            <sz val="10"/>
            <color indexed="10"/>
            <rFont val="Arial"/>
            <family val="2"/>
          </rPr>
          <t>shall be fined not more than one hundred dollars or be imprisoned for not more than thirty days.</t>
        </r>
        <r>
          <rPr>
            <sz val="8"/>
            <color indexed="81"/>
            <rFont val="Tahoma"/>
            <family val="2"/>
          </rPr>
          <t xml:space="preserve">
</t>
        </r>
      </text>
    </comment>
    <comment ref="I31" authorId="1" shapeId="0">
      <text>
        <r>
          <rPr>
            <sz val="11"/>
            <color indexed="10"/>
            <rFont val="Tahoma"/>
            <family val="2"/>
          </rPr>
          <t>107.5% ASSESSMENT
VICTIM FUNDING $ 25.00
LAW ENFORCEMENT FUNDING $ 25.00</t>
        </r>
      </text>
    </comment>
    <comment ref="M31" authorId="1" shapeId="0">
      <text>
        <r>
          <rPr>
            <b/>
            <sz val="11"/>
            <color indexed="10"/>
            <rFont val="Tahoma"/>
            <family val="2"/>
          </rPr>
          <t xml:space="preserve">107.5% ASSESSMENT
VICTIM FUNDING $ 25.00
LAW ENFORCEMENT FUNDING $ 25.00 
</t>
        </r>
        <r>
          <rPr>
            <sz val="9"/>
            <color indexed="81"/>
            <rFont val="Tahoma"/>
            <family val="2"/>
          </rPr>
          <t xml:space="preserve">
</t>
        </r>
      </text>
    </comment>
    <comment ref="D32" authorId="0" shapeId="0">
      <text>
        <r>
          <rPr>
            <b/>
            <sz val="10"/>
            <color indexed="10"/>
            <rFont val="Arial"/>
            <family val="2"/>
          </rPr>
          <t>§ 56-5-3885. Unlawful to display obscene bumper sticker.</t>
        </r>
        <r>
          <rPr>
            <b/>
            <sz val="10"/>
            <color indexed="81"/>
            <rFont val="Arial"/>
            <family val="2"/>
          </rPr>
          <t xml:space="preserve">
(A) No person may operate a motor vehicle in this State which has affixed or attached to any part of the motor vehicle which is visible to members of the public not occupying the vehicle any sticker, decal, emblem, or other device containing obscene or indecent words, photographs, or depictions.
(B) Obscene words, photographs, or depictions must be defined and interpreted as provided in Section 16-15-305(B), (C), (D), and  (E).
(C) A sticker, decal, emblem, or device is indecent when:
       (1) taken as a whole, it describes, in a patently offensive way, as determined by contemporary community standards, sexual acts, excretory functions, or parts of the human body;  and
       (2) taken as a whole, it lacks serious literary, artistic, political, or scientific value.</t>
        </r>
        <r>
          <rPr>
            <sz val="8"/>
            <color indexed="81"/>
            <rFont val="Tahoma"/>
            <family val="2"/>
          </rPr>
          <t xml:space="preserve">
</t>
        </r>
      </text>
    </comment>
    <comment ref="E32" authorId="0" shapeId="0">
      <text>
        <r>
          <rPr>
            <b/>
            <sz val="10"/>
            <color indexed="10"/>
            <rFont val="Arial"/>
            <family val="2"/>
          </rPr>
          <t>§ 56-5-3885. Unlawful to display obscene bumper sticker.</t>
        </r>
        <r>
          <rPr>
            <b/>
            <sz val="10"/>
            <color indexed="81"/>
            <rFont val="Arial"/>
            <family val="2"/>
          </rPr>
          <t xml:space="preserve">
  (A) No person may operate a motor vehicle in this State which has affixed or attached to any part of the motor vehicle which is visible to members of the public not occupying the vehicle any sticker, decal, emblem, or other device containing obscene or indecent words, photographs, or depictions.
(B) Obscene words, photographs, or depictions must be defined and interpreted as provided in Section 16-15-305(B), (C), (D), and (E).
(C) A sticker, decal, emblem, or device is indecent when:
     (1) taken as a whole, it describes, in a patently offensive way, as determined by contemporary community standards, sexual acts, excretory functions, or parts of the human body;  and
     (2) taken as a whole, it lacks serious literary, artistic, political, or scientific value.
</t>
        </r>
        <r>
          <rPr>
            <b/>
            <sz val="10"/>
            <color indexed="10"/>
            <rFont val="Arial"/>
            <family val="2"/>
          </rPr>
          <t xml:space="preserve"> (D) A person who violates the provisions of subsection (A) is guilty of a misdemeanor and, upon conviction, must be punished by a fine not exceeding two hundred dollars.</t>
        </r>
      </text>
    </comment>
    <comment ref="M32" authorId="1" shapeId="0">
      <text>
        <r>
          <rPr>
            <sz val="11"/>
            <color indexed="10"/>
            <rFont val="Tahoma"/>
            <family val="2"/>
          </rPr>
          <t>107.5% ASSESSMENT
LAW ENFORCEMENT FUNDING $ 25.00</t>
        </r>
      </text>
    </comment>
    <comment ref="E33"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33" authorId="1" shapeId="0">
      <text>
        <r>
          <rPr>
            <sz val="11"/>
            <color indexed="10"/>
            <rFont val="Tahoma"/>
            <family val="2"/>
          </rPr>
          <t>107.5% ASSESSMENT
LAW ENFORCEMENT FUNDING $ 25.00</t>
        </r>
      </text>
    </comment>
    <comment ref="D34" authorId="0" shapeId="0">
      <text>
        <r>
          <rPr>
            <b/>
            <sz val="10"/>
            <color indexed="10"/>
            <rFont val="Arial"/>
            <family val="2"/>
          </rPr>
          <t>§ 56-5-950. Obedience to and required traffic-control devices.</t>
        </r>
        <r>
          <rPr>
            <b/>
            <sz val="10"/>
            <color indexed="81"/>
            <rFont val="Arial"/>
            <family val="2"/>
          </rPr>
          <t xml:space="preserve">
  (a) The driver of any vehicle shall obey the instructions of any official traffic-control device, applicable thereto placed or held in accordance with the provisions of this chapter, unless otherwise directed by a police officer, subject to the exceptions granted the driver of an authorized emergency vehicle in this chapter.
 (b) No provision of this chapter for which official traffic-control devices are required shall be enforced against an alleged violator if at the time and place of the alleged violation an official device is not in proper position and sufficiently legible to be seen by an ordinarily observant person.  Whenever a particular section does not state that official traffic-control devices are required, such section shall be effective even though no devices are erected or in place.
 (c) Whenever official traffic-control devices are placed or held in position approximately conforming to the requirements of this chapter, such devices shall be presumed to have been so placed or held by the official act or direction of lawful authority unless the contrary shall be established by competent evidence.
 (d) Any official traffic-control device placed or held pursuant to the provisions of this chapter and purporting to conform to the lawful requirements pertaining to such devices shall be presumed to comply with the requirement of this chapter, unless the contrary shall be established by competent evidence.</t>
        </r>
      </text>
    </comment>
    <comment ref="E3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34" authorId="1" shapeId="0">
      <text>
        <r>
          <rPr>
            <sz val="11"/>
            <color indexed="10"/>
            <rFont val="Tahoma"/>
            <family val="2"/>
          </rPr>
          <t>107.5% ASSESSMENT
LAW ENFORCEMENT FUNDING $ 25.00</t>
        </r>
      </text>
    </comment>
    <comment ref="D35" authorId="0" shapeId="0">
      <text>
        <r>
          <rPr>
            <b/>
            <sz val="10"/>
            <color indexed="10"/>
            <rFont val="Arial"/>
            <family val="2"/>
          </rPr>
          <t>§ 56-5-3822. Opening vehicle doors.</t>
        </r>
        <r>
          <rPr>
            <b/>
            <sz val="10"/>
            <color indexed="81"/>
            <rFont val="Arial"/>
            <family val="2"/>
          </rPr>
          <t xml:space="preserve">
 No person shall open any door of a motor vehicle unless it is reasonably safe to do so, and can be done without interfering with the movement of other traffic, nor shall any person leave a door open on the side of a vehicle available to moving traffic for a period of time longer than necessary to load or unload passengers.</t>
        </r>
      </text>
    </comment>
    <comment ref="E3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35" authorId="1" shapeId="0">
      <text>
        <r>
          <rPr>
            <sz val="11"/>
            <color indexed="10"/>
            <rFont val="Tahoma"/>
            <family val="2"/>
          </rPr>
          <t>107.5% ASSESSMENT
LAW ENFORCEMENT FUNDING $ 25.00</t>
        </r>
      </text>
    </comment>
    <comment ref="E36" authorId="0" shapeId="0">
      <text>
        <r>
          <rPr>
            <b/>
            <sz val="10"/>
            <color indexed="10"/>
            <rFont val="Arial"/>
            <family val="2"/>
          </rPr>
          <t>§ 56-1-515. Unlawful alteration of license;  sale or issuance of fictitious license;  use of another's license or other false documentation to defraud or violate law;  violations and penalties</t>
        </r>
        <r>
          <rPr>
            <b/>
            <sz val="10"/>
            <color indexed="81"/>
            <rFont val="Arial"/>
            <family val="2"/>
          </rPr>
          <t xml:space="preserve">.
  (1) It is unlawful for any person to alter a motor vehicle driver's license so as to provide false information on the license or to sell or issue a fictitious driver's license.
 (2) It is unlawful for any person to use a motor vehicle driver's license not issued to the person, an altered motor vehicle driver's license, an identification card containing false information, or an identification card not issued to the person to defraud another or violate the law.
 (3) Any person violating the provisions of subsection (1) is guilty of a misdemeanor and upon conviction must be fined not more than two thousand five hundred dollars or imprisoned for not more than six months, or both.
 (4) </t>
        </r>
        <r>
          <rPr>
            <b/>
            <sz val="10"/>
            <color indexed="10"/>
            <rFont val="Arial"/>
            <family val="2"/>
          </rPr>
          <t>Any person violating the provisions of subsection (2) is guilty of a misdemeanor and upon conviction must be fined not more than one hundred dollars or imprisoned for not more than thirty days.</t>
        </r>
      </text>
    </comment>
    <comment ref="M36" authorId="1" shapeId="0">
      <text>
        <r>
          <rPr>
            <sz val="11"/>
            <color indexed="10"/>
            <rFont val="Tahoma"/>
            <family val="2"/>
          </rPr>
          <t>107.5% ASSESSMENT
LAW ENFORCEMENT FUNDING $ 25.00</t>
        </r>
      </text>
    </comment>
    <comment ref="D37" authorId="0" shapeId="0">
      <text>
        <r>
          <rPr>
            <b/>
            <sz val="10"/>
            <color indexed="10"/>
            <rFont val="Arial"/>
            <family val="2"/>
          </rPr>
          <t xml:space="preserve">§ 56-1-130. License examinations;  basic and classified licenses.
</t>
        </r>
        <r>
          <rPr>
            <b/>
            <sz val="10"/>
            <color indexed="81"/>
            <rFont val="Arial"/>
            <family val="2"/>
          </rPr>
          <t xml:space="preserve">  (A) The Department of Motor Vehicles shall examine every applicant for a driver's license, except as otherwise provided in this article.  The examination shall include a test of the applicant's eyesight, his ability to read and understand highway signs regulating, warning, and directing traffic, and his knowledge of the traffic laws of this State and shall include an actual demonstration of ability to exercise ordinary and reasonable control in the operation of the type motor vehicle, including motorcycles, for which a license is sought.  The department may require a further physical and mental examination as it considers necessary to determine the applicant's fitness to operate a motor vehicle upon the highways, the further examination to be at the applicant's expense.  The department shall make provisions for giving an examination in the county where the applicant resides, except for motorcycle three-wheel vehicles.  The motorcycle three-wheel vehicle examination must be provided at the sites where the knowledge and skill examination for the commercial driver's license is offered.  The department shall charge an appropriate fee for each complete examination or reexamination required in this article.
 (B) No persons, except those exempted under &gt; Section 56-1-30 and Section 56-1-60 or those holding beginner's permits under &gt; Section 56-1-50, shall operate any classification of motor vehicle without first being examined and duly licensed by the driver examiner as a qualified driver of that classification of motor vehicle.
 (C) A basic driver's license authorizes the licensee to operate motor vehicles, automotive three-wheel vehicles, or combinations of vehicles which do not exceed twenty-six thousand pounds gross vehicle weight;  provided, that the driver has successfully demonstrated the ability to exercise ordinary and reasonable control in the operation of a motor vehicle in this category.  A basic driver's license also authorizes the licensee to operate farm trucks provided for in &gt; Sections 56-3-670, 56-3-680, and 56-3-690, which are used exclusively by the owner for agricultural, horticultural, and dairying operations or livestock and poultry raising.  Notwithstanding any other provision of law, the holder of a conditional license, or special restricted license operating a farm truck for the purposes provided in this subsection, may operate the farm truck without an accompanying adult after six o'clock a.m. and no later than nine o'clock p.m., but may not operate a farm truck on a freeway.  A person operating a farm truck while holding a conditional driver's license or a special restricted license may not use the farm truck for ordinary domestic purposes or general transportation.</t>
        </r>
      </text>
    </comment>
    <comment ref="E37" authorId="0" shapeId="0">
      <text>
        <r>
          <rPr>
            <b/>
            <sz val="10"/>
            <color indexed="10"/>
            <rFont val="Arial"/>
            <family val="2"/>
          </rPr>
          <t xml:space="preserve">§ 56-1-500. Penalties for violations of article.
</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by a </t>
        </r>
        <r>
          <rPr>
            <b/>
            <sz val="10"/>
            <color indexed="10"/>
            <rFont val="Arial"/>
            <family val="2"/>
          </rPr>
          <t>fine of not more than one hundred dollars or by imprisonment for not more than thirty days.</t>
        </r>
      </text>
    </comment>
    <comment ref="M37" authorId="1" shapeId="0">
      <text>
        <r>
          <rPr>
            <sz val="11"/>
            <color indexed="10"/>
            <rFont val="Tahoma"/>
            <family val="2"/>
          </rPr>
          <t>107.5% ASSESSMENT
LAW ENFORCEMENT FUNDING $ 25.00</t>
        </r>
      </text>
    </comment>
    <comment ref="D38" authorId="0" shapeId="0">
      <text>
        <r>
          <rPr>
            <b/>
            <sz val="10"/>
            <color indexed="10"/>
            <rFont val="Arial"/>
            <family val="2"/>
          </rPr>
          <t>§ 56-1-230. Notification of change of address or name.</t>
        </r>
        <r>
          <rPr>
            <b/>
            <sz val="10"/>
            <color indexed="81"/>
            <rFont val="Arial"/>
            <family val="2"/>
          </rPr>
          <t xml:space="preserve">
 Whenever any person after applying for or receiving a driver's license shall move permanently from the address named in such application or in the license issued to him or when the name of a licensee is changed by marriage or otherwise, such person shall within ten days thereafter notify the Department of Motor Vehicles in writing of his old and new address or of such former and new name and of the number of any license then held by him.</t>
        </r>
      </text>
    </comment>
    <comment ref="E38" authorId="0" shapeId="0">
      <text>
        <r>
          <rPr>
            <b/>
            <sz val="10"/>
            <color indexed="10"/>
            <rFont val="Arial"/>
            <family val="2"/>
          </rPr>
          <t>§ 56-1-500. Penalties for violations of article.</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t>
        </r>
        <r>
          <rPr>
            <b/>
            <sz val="10"/>
            <color indexed="10"/>
            <rFont val="Arial"/>
            <family val="2"/>
          </rPr>
          <t>shall be punished by a fine of not more than one hundred dollars or by imprisonment for not more than thirty days.</t>
        </r>
      </text>
    </comment>
    <comment ref="M38" authorId="1" shapeId="0">
      <text>
        <r>
          <rPr>
            <sz val="11"/>
            <color indexed="10"/>
            <rFont val="Tahoma"/>
            <family val="2"/>
          </rPr>
          <t>107.5% ASSESSMENT
LAW ENFORCEMENT FUNDING $ 25.00</t>
        </r>
      </text>
    </comment>
    <comment ref="D39" authorId="0" shapeId="0">
      <text>
        <r>
          <rPr>
            <b/>
            <sz val="10"/>
            <color indexed="10"/>
            <rFont val="Arial"/>
            <family val="2"/>
          </rPr>
          <t xml:space="preserve">§ 56-1-350. Notice of cancellation, suspension or revocation of license;  surrender of license.
</t>
        </r>
        <r>
          <rPr>
            <b/>
            <sz val="10"/>
            <color indexed="81"/>
            <rFont val="Arial"/>
            <family val="2"/>
          </rPr>
          <t xml:space="preserve"> In all cases of cancellation, suspension, or revocation of drivers' licenses, the Department of Motor Vehicles shall notify the licensee as prescribed in Section 56-1-360 that his license has been canceled, suspended, or revoked, and such licensee shall within ten days after notice of cancellation, suspension, or revocation return his license to the department.  Any person wilfully failing to return his license as required by this section may, on conviction thereof, be fined one hundred dollars or imprisoned for thirty days.</t>
        </r>
        <r>
          <rPr>
            <b/>
            <sz val="10"/>
            <color indexed="10"/>
            <rFont val="Arial"/>
            <family val="2"/>
          </rPr>
          <t xml:space="preserve">
 </t>
        </r>
      </text>
    </comment>
    <comment ref="E39" authorId="0" shapeId="0">
      <text>
        <r>
          <rPr>
            <b/>
            <sz val="10"/>
            <color indexed="10"/>
            <rFont val="Arial"/>
            <family val="2"/>
          </rPr>
          <t xml:space="preserve">§ 56-1-350. Notice of cancellation, suspension or revocation of license;  surrender of license.
</t>
        </r>
        <r>
          <rPr>
            <b/>
            <sz val="10"/>
            <color indexed="81"/>
            <rFont val="Arial"/>
            <family val="2"/>
          </rPr>
          <t xml:space="preserve"> In all cases of cancellation, suspension, or revocation of drivers' licenses, the Department of Motor Vehicles shall notify the licensee as prescribed in Section 56-1-360 that his license has been canceled, suspended, or revoked, and such licensee shall within ten days after notice of cancellation, suspension, or revocation return his license to the department</t>
        </r>
        <r>
          <rPr>
            <b/>
            <sz val="10"/>
            <color indexed="10"/>
            <rFont val="Arial"/>
            <family val="2"/>
          </rPr>
          <t>.  Any person wilfully failing to return his license as required by this section may, on conviction thereof, be fined one hundred dollars or imprisoned for thirty days.</t>
        </r>
      </text>
    </comment>
    <comment ref="I39" authorId="1" shapeId="0">
      <text>
        <r>
          <rPr>
            <sz val="11"/>
            <color indexed="10"/>
            <rFont val="Tahoma"/>
            <family val="2"/>
          </rPr>
          <t xml:space="preserve">107.5% ASSESSMENT
LAW ENFORCEMENT FUNDING $ 25.00 
</t>
        </r>
      </text>
    </comment>
    <comment ref="M39" authorId="1" shapeId="0">
      <text>
        <r>
          <rPr>
            <sz val="11"/>
            <color indexed="10"/>
            <rFont val="Tahoma"/>
            <family val="2"/>
          </rPr>
          <t>107.5% ASSESSMENT
LAW ENFORCEMENT FUNDING $ 25.00</t>
        </r>
      </text>
    </comment>
    <comment ref="D40" authorId="0" shapeId="0">
      <text>
        <r>
          <rPr>
            <b/>
            <sz val="10"/>
            <color indexed="81"/>
            <rFont val="Arial"/>
            <family val="2"/>
          </rPr>
          <t xml:space="preserve">§ 56-1-510. Unlawful use of license;  fraudulent application.
 It is a misdemeanor punishable by a fine of not more than two hundred dollars or imprisonment for not more than thirty days for a first offense and not </t>
        </r>
        <r>
          <rPr>
            <b/>
            <sz val="10"/>
            <color indexed="10"/>
            <rFont val="Arial"/>
            <family val="2"/>
          </rPr>
          <t>more than five hundred dollars or imprisonment for not more than six months</t>
        </r>
        <r>
          <rPr>
            <b/>
            <sz val="10"/>
            <color indexed="81"/>
            <rFont val="Arial"/>
            <family val="2"/>
          </rPr>
          <t xml:space="preserve"> for a second or subsequent offense for any person:
 (1) to display or cause or permit to be displayed or have in his possession any canceled, revoked, suspended, or fraudulently altered driver's license or personal identification card;
 (2) to lend his driver's or personal identification card to any other person or knowingly permit the use of it by another;
 (3) to display or represent as one's own driver's license or personal identification card any driver's license acquired in violation of this section;
 (4) to fail or refuse to surrender to the Department of Motor Vehicles upon lawful demand any driver's license which has been suspended, canceled, or revoked;
 </t>
        </r>
        <r>
          <rPr>
            <b/>
            <sz val="10"/>
            <color indexed="10"/>
            <rFont val="Arial"/>
            <family val="2"/>
          </rPr>
          <t xml:space="preserve">(5) to use a false or fictitious name in any application for a driver's license or personal identification card or knowingly </t>
        </r>
        <r>
          <rPr>
            <b/>
            <sz val="10"/>
            <color indexed="81"/>
            <rFont val="Arial"/>
            <family val="2"/>
          </rPr>
          <t>make a false statement or to knowingly conceal a material fact or otherwise commit a fraud in any such application;
 (6) to permit any unlawful use of a driver's license or personal identification card issued to him;  or
 (7) to do any act forbidden or fail to perform any act required by this article.</t>
        </r>
      </text>
    </comment>
    <comment ref="E40" authorId="0" shapeId="0">
      <text>
        <r>
          <rPr>
            <b/>
            <sz val="10"/>
            <color indexed="81"/>
            <rFont val="Arial"/>
            <family val="2"/>
          </rPr>
          <t xml:space="preserve">§ 56-1-510. Unlawful use of license;  fraudulent application.
</t>
        </r>
        <r>
          <rPr>
            <b/>
            <sz val="10"/>
            <color indexed="10"/>
            <rFont val="Arial"/>
            <family val="2"/>
          </rPr>
          <t>It is a misdemeanor punishable by a fine of not more than two hundred dollars or imprisonment for not more than thirty days for a first offense</t>
        </r>
        <r>
          <rPr>
            <b/>
            <sz val="10"/>
            <color indexed="81"/>
            <rFont val="Arial"/>
            <family val="2"/>
          </rPr>
          <t xml:space="preserve"> and not more than five hundred dollars or imprisonment for not more than six months for a second or subsequent offense for any person:
CDR Code:  2057  
Offense Description:  Traffic / Unlawful use of license or fraudulent application for license - 2nd or sub. offense  
Offense Statute(s):  56-01-0510  
Penalty Statute:  56-01-0745  
</t>
        </r>
        <r>
          <rPr>
            <b/>
            <sz val="10"/>
            <color indexed="10"/>
            <rFont val="Arial"/>
            <family val="2"/>
          </rPr>
          <t>The penalties for this section are in 56-01-510</t>
        </r>
      </text>
    </comment>
    <comment ref="M40" authorId="1" shapeId="0">
      <text>
        <r>
          <rPr>
            <sz val="11"/>
            <color indexed="10"/>
            <rFont val="Tahoma"/>
            <family val="2"/>
          </rPr>
          <t>107.5% ASSESSMENT
LAW ENFORCEMENT FUNDING $ 25.00</t>
        </r>
      </text>
    </comment>
    <comment ref="D41" authorId="0" shapeId="0">
      <text>
        <r>
          <rPr>
            <b/>
            <sz val="10"/>
            <color indexed="10"/>
            <rFont val="Arial"/>
            <family val="2"/>
          </rPr>
          <t>§ 56-1-510. Unlawful use of license;  fraudulent application.</t>
        </r>
        <r>
          <rPr>
            <b/>
            <sz val="10"/>
            <color indexed="81"/>
            <rFont val="Arial"/>
            <family val="2"/>
          </rPr>
          <t xml:space="preserve">
 It is a misdemeanor punishable by a fine of not more than two hundred dollars or imprisonment for not more than thirty days for a first offense and not more than five hundred dollars or imprisonment for not more than six months for a second or subsequent offense for any person:
 (1) to display or cause or permit to be displayed or have in his possession any canceled, revoked, suspended, or fraudulently altered driver's license or personal identification card;
 </t>
        </r>
        <r>
          <rPr>
            <b/>
            <sz val="10"/>
            <color indexed="10"/>
            <rFont val="Arial"/>
            <family val="2"/>
          </rPr>
          <t>(2) to lend his driver's or personal identification card to any other person or knowingly permit the use of it by another;</t>
        </r>
        <r>
          <rPr>
            <b/>
            <sz val="10"/>
            <color indexed="81"/>
            <rFont val="Arial"/>
            <family val="2"/>
          </rPr>
          <t xml:space="preserve">
 (3) to display or represent as one's own driver's license or personal identification card any driver's license acquired in violation of this section;
 (4) to fail or refuse to surrender to the Department of Motor Vehicles upon lawful demand any driver's license which has been suspended, canceled, or revoked;
 (5) to use a false or fictitious name in any application for a driver's license or personal identification card or knowingly make a false statement or to knowingly conceal a material fact or otherwise commit a fraud in any such application;
 (6) to permit any unlawful use of a driver's license or personal identification card issued to him;  or
 (7) to do any act forbidden or fail to perform any act required by this article. </t>
        </r>
      </text>
    </comment>
    <comment ref="E41" authorId="0" shapeId="0">
      <text>
        <r>
          <rPr>
            <b/>
            <sz val="10"/>
            <color indexed="81"/>
            <rFont val="Arial"/>
            <family val="2"/>
          </rPr>
          <t xml:space="preserve">§ 56-1-510. Unlawful use of license;  fraudulent application.
</t>
        </r>
        <r>
          <rPr>
            <b/>
            <sz val="10"/>
            <color indexed="10"/>
            <rFont val="Arial"/>
            <family val="2"/>
          </rPr>
          <t>It is a misdemeanor punishable by a fine of not more than two hundred dollars or imprisonment for not more than thirty days for a first offense</t>
        </r>
        <r>
          <rPr>
            <b/>
            <sz val="10"/>
            <color indexed="81"/>
            <rFont val="Arial"/>
            <family val="2"/>
          </rPr>
          <t xml:space="preserve"> and not more than five hundred dollars or imprisonment for not more than six months for a second or subsequent offense for any persn:</t>
        </r>
      </text>
    </comment>
    <comment ref="M41" authorId="1" shapeId="0">
      <text>
        <r>
          <rPr>
            <sz val="11"/>
            <color indexed="10"/>
            <rFont val="Tahoma"/>
            <family val="2"/>
          </rPr>
          <t>107.5% ASSESSMENT
LAW ENFORCEMENT FUNDING $ 25.00</t>
        </r>
      </text>
    </comment>
    <comment ref="D42" authorId="0" shapeId="0">
      <text>
        <r>
          <rPr>
            <b/>
            <sz val="10"/>
            <color indexed="10"/>
            <rFont val="Arial"/>
            <family val="2"/>
          </rPr>
          <t>§ 56-1-510. Unlawful use of license;  fraudulent application.</t>
        </r>
        <r>
          <rPr>
            <b/>
            <sz val="10"/>
            <color indexed="81"/>
            <rFont val="Arial"/>
            <family val="2"/>
          </rPr>
          <t xml:space="preserve">
 It is a misdemeanor punishable by a fine of not more than two hundred dollars or imprisonment for not more than thirty days for a first offense and not more than </t>
        </r>
        <r>
          <rPr>
            <b/>
            <sz val="10"/>
            <color indexed="10"/>
            <rFont val="Arial"/>
            <family val="2"/>
          </rPr>
          <t>five hundred dollars or imprisonment for not more than six months for a second or subsequent offense</t>
        </r>
        <r>
          <rPr>
            <b/>
            <sz val="10"/>
            <color indexed="81"/>
            <rFont val="Arial"/>
            <family val="2"/>
          </rPr>
          <t xml:space="preserve"> for any person:
 (1) to display or cause or permit to be displayed or have in his possession any canceled, revoked, suspended, or fraudulently altered driver's license or personal identification card;
 </t>
        </r>
        <r>
          <rPr>
            <b/>
            <sz val="10"/>
            <color indexed="10"/>
            <rFont val="Arial"/>
            <family val="2"/>
          </rPr>
          <t>(2) to lend his driver's or personal identification card to any other person or knowingly permit the use of it by another;</t>
        </r>
        <r>
          <rPr>
            <b/>
            <sz val="10"/>
            <color indexed="81"/>
            <rFont val="Arial"/>
            <family val="2"/>
          </rPr>
          <t xml:space="preserve">
 (3) to display or represent as one's own driver's license or personal identification card any driver's license acquired in violation of this section;
 (4) to fail or refuse to surrender to the Department of Motor Vehicles upon lawful demand any driver's license which has been suspended, canceled, or revoked;
 (5) to use a false or fictitious name in any application for a driver's license or personal identification card or knowingly make a false statement or to knowingly conceal a material fact or otherwise commit a fraud in any such application;
 (6) to permit any unlawful use of a driver's license or personal identification card issued to him;  or
 (7) to do any act forbidden or fail to perform any act required by this article. </t>
        </r>
      </text>
    </comment>
    <comment ref="E42" authorId="0" shapeId="0">
      <text>
        <r>
          <rPr>
            <b/>
            <sz val="10"/>
            <color indexed="81"/>
            <rFont val="Arial"/>
            <family val="2"/>
          </rPr>
          <t xml:space="preserve">§ 56-1-510. Unlawful use of license;  fraudulent application.
It is a misdemeanor punishable by a fine of not more than two hundred dollars or imprisonment for not more than thirty days for a first offense and not </t>
        </r>
        <r>
          <rPr>
            <b/>
            <sz val="10"/>
            <color indexed="10"/>
            <rFont val="Arial"/>
            <family val="2"/>
          </rPr>
          <t>more than five hundred dollars or imprisonment for not more than six months for a second</t>
        </r>
        <r>
          <rPr>
            <b/>
            <sz val="10"/>
            <color indexed="81"/>
            <rFont val="Arial"/>
            <family val="2"/>
          </rPr>
          <t xml:space="preserve"> or subsequent offense for any persn:</t>
        </r>
      </text>
    </comment>
    <comment ref="M42" authorId="1" shapeId="0">
      <text>
        <r>
          <rPr>
            <sz val="11"/>
            <color indexed="10"/>
            <rFont val="Tahoma"/>
            <family val="2"/>
          </rPr>
          <t>107.5% ASSESSMENT
LAW ENFORCEMENT FUNDING $ 25.00</t>
        </r>
      </text>
    </comment>
    <comment ref="D43" authorId="0" shapeId="0">
      <text>
        <r>
          <rPr>
            <b/>
            <sz val="10"/>
            <color indexed="10"/>
            <rFont val="Arial"/>
            <family val="2"/>
          </rPr>
          <t>§ 56-1-20. Driver's license required;  surrender and disposition of out-of-State licenses;  local licenses.</t>
        </r>
        <r>
          <rPr>
            <b/>
            <sz val="10"/>
            <color indexed="81"/>
            <rFont val="Arial"/>
            <family val="2"/>
          </rPr>
          <t xml:space="preserve">
 No person, except those expressly exempted in this article shall drive any motor vehicle upon a highway in this State unless such person has a valid motor vehicle driver's license issued to him under the provisions of this article.  No person shall receive a motor vehicle driver's license unless and until he surrenders to the Department of Motor Vehicles all valid operator's licenses in his possession issued to him by any other state.  All surrendered licenses shall be returned by the Department to the issuing department, agency or political subdivision.  No person shall be permitted to have more than one valid motor vehicle driver's license or operator's license at any time.
 Any person holding a currently valid motor vehicle driver's license issued under this article may exercise the privilege thereby granted upon all streets and highways in the State and shall not be required to obtain any other license to exercise such privilege by any county, municipal or local board or body having authority to adopt local police regulations;  provided, however,  that this provision shall not serve to prevent a county, municipal or local board from requiring persons to obtain additional licenses to operate taxis, buses, or other public conveyances.</t>
        </r>
      </text>
    </comment>
    <comment ref="E43" authorId="0" shapeId="0">
      <text>
        <r>
          <rPr>
            <b/>
            <sz val="10"/>
            <color indexed="10"/>
            <rFont val="Arial"/>
            <family val="2"/>
          </rPr>
          <t>§ 56-1-440. Penalties for driving without license.</t>
        </r>
        <r>
          <rPr>
            <b/>
            <sz val="10"/>
            <color indexed="81"/>
            <rFont val="Arial"/>
            <family val="2"/>
          </rPr>
          <t xml:space="preserve">
(A)    A person who drives a motor vehicle on a public highway of this State without a driver's license in violation of Section 56-1-20 is guilty of a misdemeanor and, upon conviction of a </t>
        </r>
        <r>
          <rPr>
            <b/>
            <sz val="10"/>
            <color indexed="10"/>
            <rFont val="Arial"/>
            <family val="2"/>
          </rPr>
          <t>first offense, must be fined not less than fifty dollars nor more than one hundred dollars or imprisoned for thirty days</t>
        </r>
        <r>
          <rPr>
            <b/>
            <sz val="10"/>
            <color indexed="81"/>
            <rFont val="Arial"/>
            <family val="2"/>
          </rPr>
          <t xml:space="preserve"> and, upon conviction of a second offense, be fined five hundred dollars or imprisoned for forty-five days, or both, and for a third and subsequent offense must be imprisoned for not less than forty-five days nor more than six months. However, a charge of driving a motor vehicle without a driver's license must be dismissed if the person provides proof of being a licensed driver at the time of the violation to the court on or before the date this matter is set to be disposed of by the court. 
(B)    The summary courts are vested with jurisdiction to hear and dispose of cases involving a violation of this section." 
</t>
        </r>
      </text>
    </comment>
    <comment ref="I43" authorId="1" shapeId="0">
      <text>
        <r>
          <rPr>
            <sz val="11"/>
            <color indexed="10"/>
            <rFont val="Tahoma"/>
            <family val="2"/>
          </rPr>
          <t xml:space="preserve">107.5% ASSESSMENT
LAW ENFORCEMENT FUNDING $ 25.00 
</t>
        </r>
      </text>
    </comment>
    <comment ref="M43" authorId="1" shapeId="0">
      <text>
        <r>
          <rPr>
            <sz val="11"/>
            <color indexed="10"/>
            <rFont val="Tahoma"/>
            <family val="2"/>
          </rPr>
          <t>107.5% ASSESSMENT
LAW ENFORCEMENT FUNDING $ 25.00</t>
        </r>
      </text>
    </comment>
    <comment ref="D44" authorId="0" shapeId="0">
      <text>
        <r>
          <rPr>
            <b/>
            <sz val="10"/>
            <color indexed="10"/>
            <rFont val="Arial"/>
            <family val="2"/>
          </rPr>
          <t>§ 56-1-20. Driver's license required;  surrender and disposition of out-of-State licenses;  local licenses.</t>
        </r>
        <r>
          <rPr>
            <b/>
            <sz val="10"/>
            <color indexed="81"/>
            <rFont val="Arial"/>
            <family val="2"/>
          </rPr>
          <t xml:space="preserve">
 No person, except those expressly exempted in this article shall drive any motor vehicle upon a highway in this State unless such person has a valid motor vehicle driver's license issued to him under the provisions of this article.  No person shall receive a motor vehicle driver's license unless and until he surrenders to the Department of Motor Vehicles all valid operator's licenses in his possession issued to him by any other state.  All surrendered licenses shall be returned by the Department to the issuing department, agency or political subdivision.  No person shall be permitted to have more than one valid motor vehicle driver's license or operator's license at any time.
 Any person holding a currently valid motor vehicle driver's license issued under this article may exercise the privilege thereby granted upon all streets and highways in the State and shall not be required to obtain any other license to exercise such privilege by any county, municipal or local board or body having authority to adopt local police regulations;  provided, however,  that this provision shall not serve to prevent a county, municipal or local board from requiring persons to obtain additional licenses to operate taxis, buses, or other public conveyances.</t>
        </r>
      </text>
    </comment>
    <comment ref="E44" authorId="0" shapeId="0">
      <text>
        <r>
          <rPr>
            <b/>
            <sz val="10"/>
            <color indexed="10"/>
            <rFont val="Arial"/>
            <family val="2"/>
          </rPr>
          <t>§ 56-1-440. Penalties for driving without license.</t>
        </r>
        <r>
          <rPr>
            <b/>
            <sz val="10"/>
            <color indexed="81"/>
            <rFont val="Arial"/>
            <family val="2"/>
          </rPr>
          <t xml:space="preserve">
(A)    A person who drives a motor vehicle on a public highway of this State without a driver's license in violation of Section 56-1-20 is guilty of a misdemeanor and, upon conviction of a first offense, must be fined not less than fifty dollars nor more than one hundred dollars or imprisoned for thirty days and, upon conviction of a </t>
        </r>
        <r>
          <rPr>
            <b/>
            <sz val="10"/>
            <color indexed="10"/>
            <rFont val="Arial"/>
            <family val="2"/>
          </rPr>
          <t xml:space="preserve">second offense, be fined five hundred dollars or imprisoned for forty-five days, or both, </t>
        </r>
        <r>
          <rPr>
            <b/>
            <sz val="10"/>
            <color indexed="81"/>
            <rFont val="Arial"/>
            <family val="2"/>
          </rPr>
          <t xml:space="preserve">and for a third and subsequent offense must be imprisoned for not less than forty-five days nor more than six months. However, a charge of driving a motor vehicle without a driver's license must be dismissed if the person provides proof of being a licensed driver at the time of the violation to the court on or before the date this matter is set to be disposed of by the court. 
(B)    </t>
        </r>
        <r>
          <rPr>
            <b/>
            <sz val="10"/>
            <color indexed="39"/>
            <rFont val="Arial"/>
            <family val="2"/>
          </rPr>
          <t>The summary courts are vested with jurisdiction to hear and dispose of cases involving a violation of this section.</t>
        </r>
        <r>
          <rPr>
            <b/>
            <sz val="10"/>
            <color indexed="81"/>
            <rFont val="Arial"/>
            <family val="2"/>
          </rPr>
          <t xml:space="preserve"> 
</t>
        </r>
      </text>
    </comment>
    <comment ref="I44" authorId="1" shapeId="0">
      <text>
        <r>
          <rPr>
            <sz val="11"/>
            <color indexed="10"/>
            <rFont val="Tahoma"/>
            <family val="2"/>
          </rPr>
          <t xml:space="preserve">107.5% ASSESSMENT
LAW ENFORCEMENT FUNDING $ 25.00 
</t>
        </r>
      </text>
    </comment>
    <comment ref="M44" authorId="1" shapeId="0">
      <text>
        <r>
          <rPr>
            <sz val="11"/>
            <color indexed="10"/>
            <rFont val="Tahoma"/>
            <family val="2"/>
          </rPr>
          <t>107.5% ASSESSMENT
LAW ENFORCEMENT FUNDING $ 25.00</t>
        </r>
      </text>
    </comment>
    <comment ref="D45" authorId="0" shapeId="0">
      <text>
        <r>
          <rPr>
            <b/>
            <sz val="10"/>
            <color indexed="10"/>
            <rFont val="Arial"/>
            <family val="2"/>
          </rPr>
          <t>§ 56-1-20. Driver's license required;  surrender and disposition of out-of-State licenses;  local licenses.</t>
        </r>
        <r>
          <rPr>
            <b/>
            <sz val="10"/>
            <color indexed="81"/>
            <rFont val="Arial"/>
            <family val="2"/>
          </rPr>
          <t xml:space="preserve">
 No person, except those expressly exempted in this article shall drive any motor vehicle upon a highway in this State unless such person has a valid motor vehicle driver's license issued to him under the provisions of this article.  No person shall receive a motor vehicle driver's license unless and until he surrenders to the Department of Motor Vehicles all valid operator's licenses in his possession issued to him by any other state.  All surrendered licenses shall be returned by the Department to the issuing department, agency or political subdivision.  No person shall be permitted to have more than one valid motor vehicle driver's license or operator's license at any time.
 Any person holding a currently valid motor vehicle driver's license issued under this article may exercise the privilege thereby granted upon all streets and highways in the State and shall not be required to obtain any other license to exercise such privilege by any county, municipal or local board or body having authority to adopt local police regulations;  provided, however,  that this provision shall not serve to prevent a county, municipal or local board from requiring persons to obtain additional licenses to operate taxis, buses, or other public conveyances.</t>
        </r>
      </text>
    </comment>
    <comment ref="E45" authorId="0" shapeId="0">
      <text>
        <r>
          <rPr>
            <b/>
            <sz val="10"/>
            <color indexed="10"/>
            <rFont val="Arial"/>
            <family val="2"/>
          </rPr>
          <t>§ 56-1-440. Penalties for driving without license.</t>
        </r>
        <r>
          <rPr>
            <b/>
            <sz val="10"/>
            <color indexed="81"/>
            <rFont val="Arial"/>
            <family val="2"/>
          </rPr>
          <t xml:space="preserve">
(A)    A person who drives a motor vehicle on a public highway of this State without a driver's license in violation of Section 56-1-20 is guilty of a misdemeanor and, upon conviction of a first offense, must be fined not less than fifty dollars nor more than one hundred dollars or imprisoned for thirty days and, upon conviction of a second offense, be fined five hundred dollars or imprisoned for forty-five days, or both, and for a </t>
        </r>
        <r>
          <rPr>
            <b/>
            <sz val="10"/>
            <color indexed="10"/>
            <rFont val="Arial"/>
            <family val="2"/>
          </rPr>
          <t>third and subsequent offense must be imprisoned for not less than forty-five days nor more than six months</t>
        </r>
        <r>
          <rPr>
            <b/>
            <sz val="10"/>
            <color indexed="81"/>
            <rFont val="Arial"/>
            <family val="2"/>
          </rPr>
          <t xml:space="preserve">. However, a charge of driving a motor vehicle without a driver's license must be dismissed if the person provides proof of being a licensed driver at the time of the violation to the court on or before the date this matter is set to be disposed of by the court. 
(B)    </t>
        </r>
        <r>
          <rPr>
            <b/>
            <sz val="10"/>
            <color indexed="39"/>
            <rFont val="Arial"/>
            <family val="2"/>
          </rPr>
          <t>The summary courts are vested with jurisdiction to hear and dispose of cases involving a violation of this section.</t>
        </r>
        <r>
          <rPr>
            <b/>
            <sz val="10"/>
            <color indexed="81"/>
            <rFont val="Arial"/>
            <family val="2"/>
          </rPr>
          <t xml:space="preserve"> 
</t>
        </r>
      </text>
    </comment>
    <comment ref="D46" authorId="0" shapeId="0">
      <text>
        <r>
          <rPr>
            <b/>
            <sz val="10"/>
            <color indexed="10"/>
            <rFont val="Arial"/>
            <family val="2"/>
          </rPr>
          <t>§ 56-1-190. License shall be carried and exhibited on demand.</t>
        </r>
        <r>
          <rPr>
            <b/>
            <sz val="10"/>
            <color indexed="81"/>
            <rFont val="Arial"/>
            <family val="2"/>
          </rPr>
          <t xml:space="preserve">
 A licensee shall have his license in his immediate possession at all times when operating a motor vehicle and shall display it upon demand of an officer or agent of either the Department of Motor Vehicles or the Department of Public Safety or a law enforcement officer of the State.  No points pursuant to  Section 56-1-720 may be assessed.  No points for insurance merit rating system and recoupment purposes may be assessed.</t>
        </r>
      </text>
    </comment>
    <comment ref="E46" authorId="0" shapeId="0">
      <text>
        <r>
          <rPr>
            <b/>
            <sz val="10"/>
            <color indexed="10"/>
            <rFont val="Arial"/>
            <family val="2"/>
          </rPr>
          <t>§ 56-1-500. Penalties for violations of article.</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t>
        </r>
        <r>
          <rPr>
            <b/>
            <sz val="10"/>
            <color indexed="10"/>
            <rFont val="Arial"/>
            <family val="2"/>
          </rPr>
          <t>by a fine of not more than one hundred dollars or by imprisonment for not more than thirty days.</t>
        </r>
        <r>
          <rPr>
            <b/>
            <sz val="10"/>
            <color indexed="81"/>
            <rFont val="Arial"/>
            <family val="2"/>
          </rPr>
          <t xml:space="preserve">
</t>
        </r>
      </text>
    </comment>
    <comment ref="M46" authorId="1" shapeId="0">
      <text>
        <r>
          <rPr>
            <sz val="11"/>
            <color indexed="10"/>
            <rFont val="Tahoma"/>
            <family val="2"/>
          </rPr>
          <t>107.5% ASSESSMENT
LAW ENFORCEMENT FUNDING $ 25.00</t>
        </r>
      </text>
    </comment>
    <comment ref="D47" authorId="0" shapeId="0">
      <text>
        <r>
          <rPr>
            <b/>
            <sz val="10"/>
            <color indexed="10"/>
            <rFont val="Arial"/>
            <family val="2"/>
          </rPr>
          <t xml:space="preserve">§ 56-1-1720. Licensing requirement;  minimum age;  violations and penalties.
</t>
        </r>
        <r>
          <rPr>
            <b/>
            <sz val="10"/>
            <color indexed="81"/>
            <rFont val="Arial"/>
            <family val="2"/>
          </rPr>
          <t xml:space="preserve"> Until January 1, 1987, no person under the age of twelve may operate a moped on the public highways and streets of this State.  After December 31, 1986, to operate a moped on the public highways and streets of this State, a person must possess a valid driver's license issued under Article 1 of this chapter or a valid moped operator's license issued under this article, except that a person whose driver's license has been suspended for a period of six months or less is not required to obtain a moped operator's license or possess a valid driver's license during the period of suspension.  From January 1, 1987, to December 31, 1987, the Department shall not issue a moped operator's license to any person who is less than thirteen years of age.  After December 31, 1987, the Department of Motor Vehicles shall not issue a moped operator's license to any person who is less than fourteen years of age.
 Any person who violates the provisions of this section is guilty of a misdemeanor and, upon conviction of a </t>
        </r>
        <r>
          <rPr>
            <b/>
            <sz val="10"/>
            <color indexed="10"/>
            <rFont val="Arial"/>
            <family val="2"/>
          </rPr>
          <t>first offense</t>
        </r>
        <r>
          <rPr>
            <b/>
            <sz val="10"/>
            <color indexed="81"/>
            <rFont val="Arial"/>
            <family val="2"/>
          </rPr>
          <t>, must be fined not less than twenty-five dollars nor more than fifty dollars and, upon conviction of a second or subsequent offense, must be fined not less than fifty dollars nor more than one hundred dollars.
 The Department may not issue a beginner's permit or special restricted license as provided for in §§  56-1-50 and 56-1-180 to any person convicted of a second or subsequent violation of operating a moped on the public highways and roads of this State while under age, until that person is at least fifteen and one-half years of age.</t>
        </r>
      </text>
    </comment>
    <comment ref="E47" authorId="0" shapeId="0">
      <text>
        <r>
          <rPr>
            <b/>
            <sz val="10"/>
            <color indexed="10"/>
            <rFont val="Arial"/>
            <family val="2"/>
          </rPr>
          <t>§ 56-1-1720. Licensing requirement;  minimum age;  violations and penalties.</t>
        </r>
        <r>
          <rPr>
            <b/>
            <sz val="10"/>
            <color indexed="81"/>
            <rFont val="Arial"/>
            <family val="2"/>
          </rPr>
          <t xml:space="preserve">
 Until January 1, 1987, no person under the age of twelve may operate a moped on the public highways and streets of this State.  After December 31, 1986, to operate a moped on the public highways and streets of this State, a person must possess a valid driver's license issued under Article 1 of this chapter or a valid moped operator's license issued under this article, except that a person whose driver's license has been suspended for a period of six months or less is not required to obtain a moped operator's license or possess a valid driver's license during the period of suspension.  From January 1, 1987, to December 31, 1987, the Department shall not issue a moped operator's license to any person who is less than thirteen years of age.  After December 31, 1987, the Department of Motor Vehicles shall not issue a moped operator's license to any person who is less than fourteen years of age.
 Any person who violates the provisions of this section is guilty of a misdemeanor and, upon conviction of a first offense,</t>
        </r>
        <r>
          <rPr>
            <b/>
            <sz val="10"/>
            <color indexed="10"/>
            <rFont val="Arial"/>
            <family val="2"/>
          </rPr>
          <t xml:space="preserve"> must be fined not less than twenty-five dollars nor more than fifty dollars</t>
        </r>
        <r>
          <rPr>
            <b/>
            <sz val="10"/>
            <color indexed="81"/>
            <rFont val="Arial"/>
            <family val="2"/>
          </rPr>
          <t xml:space="preserve"> and, upon conviction of a second or subsequent offense, must be fined not less than fifty dollars nor more than one hundred dollars.
 The Department may not issue a beginner's permit or special restricted license as provided for in §§  56-1-50 and 56-1-180 to any person convicted of a second or subsequent violation of operating a moped on the public highways and roads of this State while under age, until that person is at least fifteen and one-half years of age</t>
        </r>
        <r>
          <rPr>
            <b/>
            <sz val="8"/>
            <color indexed="81"/>
            <rFont val="Tahoma"/>
            <family val="2"/>
          </rPr>
          <t>.</t>
        </r>
        <r>
          <rPr>
            <sz val="8"/>
            <color indexed="81"/>
            <rFont val="Tahoma"/>
            <family val="2"/>
          </rPr>
          <t xml:space="preserve">
</t>
        </r>
      </text>
    </comment>
    <comment ref="I47" authorId="1" shapeId="0">
      <text>
        <r>
          <rPr>
            <sz val="11"/>
            <color indexed="10"/>
            <rFont val="Tahoma"/>
            <family val="2"/>
          </rPr>
          <t xml:space="preserve">107.5% ASSESSMENT
LAW ENFORCEMENT FUNDING $ 25.00 </t>
        </r>
      </text>
    </comment>
    <comment ref="M47" authorId="1" shapeId="0">
      <text>
        <r>
          <rPr>
            <sz val="11"/>
            <color indexed="10"/>
            <rFont val="Tahoma"/>
            <family val="2"/>
          </rPr>
          <t>107.5% ASSESSMENT
LAW ENFORCEMENT FUNDING $ 25.00</t>
        </r>
      </text>
    </comment>
    <comment ref="D48" authorId="0" shapeId="0">
      <text>
        <r>
          <rPr>
            <b/>
            <sz val="10"/>
            <color indexed="10"/>
            <rFont val="Arial"/>
            <family val="2"/>
          </rPr>
          <t xml:space="preserve">§ 56-1-1720. Licensing requirement;  minimum age;  violations and penalties.
</t>
        </r>
        <r>
          <rPr>
            <b/>
            <sz val="10"/>
            <color indexed="81"/>
            <rFont val="Arial"/>
            <family val="2"/>
          </rPr>
          <t xml:space="preserve"> Until January 1, 1987, no person under the age of twelve may operate a moped on the public highways and streets of this State.  After December 31, 1986, to operate a moped on the public highways and streets of this State, a person must possess a valid driver's license issued under Article 1 of this chapter or a valid moped operator's license issued under this article, except that a person whose driver's license has been suspended for a period of six months or less is not required to obtain a moped operator's license or possess a valid driver's license during the period of suspension.  From January 1, 1987, to December 31, 1987, the Department shall not issue a moped operator's license to any person who is less than thirteen years of age.  After December 31, 1987, the Department of Motor Vehicles shall not issue a moped operator's license to any person who is less than fourteen years of age.
 Any person who violates the provisions of this section is guilty of a misdemeanor and, upon conviction of a first offense, must be fined not less than twenty-five dollars nor more than fifty dollars and, upon conviction of a </t>
        </r>
        <r>
          <rPr>
            <b/>
            <sz val="10"/>
            <color indexed="10"/>
            <rFont val="Arial"/>
            <family val="2"/>
          </rPr>
          <t>second or subsequent offense</t>
        </r>
        <r>
          <rPr>
            <b/>
            <sz val="10"/>
            <color indexed="81"/>
            <rFont val="Arial"/>
            <family val="2"/>
          </rPr>
          <t>, must be fined not less than fifty dollars nor more than one hundred dollars.
 The Department may not issue a beginner's permit or special restricted license as provided for in §§  56-1-50 and 56-1-180 to any person convicted of a second or subsequent violation of operating a moped on the public highways and roads of this State while under age, until that person is at least fifteen and one-half years of age.</t>
        </r>
      </text>
    </comment>
    <comment ref="E48" authorId="0" shapeId="0">
      <text>
        <r>
          <rPr>
            <b/>
            <sz val="10"/>
            <color indexed="10"/>
            <rFont val="Arial"/>
            <family val="2"/>
          </rPr>
          <t>§ 56-1-1720. Licensing requirement;  minimum age;  violations and penalties.</t>
        </r>
        <r>
          <rPr>
            <b/>
            <sz val="10"/>
            <color indexed="81"/>
            <rFont val="Arial"/>
            <family val="2"/>
          </rPr>
          <t xml:space="preserve">
 Until January 1, 1987, no person under the age of twelve may operate a moped on the public highways and streets of this State.  After December 31, 1986, to operate a moped on the public highways and streets of this State, a person must possess a valid driver's license issued under Article 1 of this chapter or a valid moped operator's license issued under this article, except that a person whose driver's license has been suspended for a period of six months or less is not required to obtain a moped operator's license or possess a valid driver's license during the period of suspension.  From January 1, 1987, to December 31, 1987, the Department shall not issue a moped operator's license to any person who is less than thirteen years of age.  After December 31, 1987, the Department of Motor Vehicles shall not issue a moped operator's license to any person who is less than fourteen years of age.
 Any person who violates the provisions of this section is guilty of a misdemeanor and, upon conviction of a first offense, must be fined not less than twenty-five dollars nor more than fifty dollars and, upon conviction of a second or subsequent offense, must be </t>
        </r>
        <r>
          <rPr>
            <b/>
            <sz val="10"/>
            <color indexed="10"/>
            <rFont val="Arial"/>
            <family val="2"/>
          </rPr>
          <t>fined not less than fifty dollars nor more than one hundred dollars.</t>
        </r>
        <r>
          <rPr>
            <b/>
            <sz val="10"/>
            <color indexed="81"/>
            <rFont val="Arial"/>
            <family val="2"/>
          </rPr>
          <t xml:space="preserve">
 The Department may not issue a beginner's permit or special restricted license as provided for in §§  56-1-50 and 56-1-180 to any person convicted of a second or subsequent violation of operating a moped on the public highways and roads of this State while under age, until that person is at least fifteen and one-half years of age</t>
        </r>
        <r>
          <rPr>
            <b/>
            <sz val="8"/>
            <color indexed="81"/>
            <rFont val="Tahoma"/>
            <family val="2"/>
          </rPr>
          <t>.</t>
        </r>
        <r>
          <rPr>
            <sz val="8"/>
            <color indexed="81"/>
            <rFont val="Tahoma"/>
            <family val="2"/>
          </rPr>
          <t xml:space="preserve">
</t>
        </r>
      </text>
    </comment>
    <comment ref="I48" authorId="1" shapeId="0">
      <text>
        <r>
          <rPr>
            <sz val="11"/>
            <color indexed="10"/>
            <rFont val="Tahoma"/>
            <family val="2"/>
          </rPr>
          <t xml:space="preserve">107.5% ASSESSMENT
LAW ENFORCEMENT FUNDING $ 25.00 
</t>
        </r>
      </text>
    </comment>
    <comment ref="M48" authorId="1" shapeId="0">
      <text>
        <r>
          <rPr>
            <sz val="11"/>
            <color indexed="10"/>
            <rFont val="Tahoma"/>
            <family val="2"/>
          </rPr>
          <t>107.5% ASSESSMENT
LAW ENFORCEMENT FUNDING $ 25.00</t>
        </r>
      </text>
    </comment>
    <comment ref="D49" authorId="0" shapeId="0">
      <text>
        <r>
          <rPr>
            <b/>
            <sz val="10"/>
            <color indexed="10"/>
            <rFont val="Arial"/>
            <family val="2"/>
          </rPr>
          <t>§ 56-1-20. Driver's license required;  surrender and disposition of out-of-State licenses;  local licenses.</t>
        </r>
        <r>
          <rPr>
            <b/>
            <sz val="10"/>
            <color indexed="81"/>
            <rFont val="Arial"/>
            <family val="2"/>
          </rPr>
          <t xml:space="preserve">
 No person, except those expressly exempted in this article shall drive any motor vehicle upon a highway in this State unless such person has a valid motor vehicle driver's license issued to him under the provisions of this article.  No person shall receive a motor vehicle driver's license unless and until he surrenders to the Department of Motor Vehicles all valid operator's licenses in his possession issued to him by any other state.  All surrendered licenses shall be returned by the Department to the issuing department, agency or political subdivision.  No person shall be permitted to have more than one valid motor vehicle driver's license or operator's license at any time.
 Any person holding a currently valid motor vehicle driver's license issued under this article may exercise the privilege thereby granted upon all streets and highways in the State and shall not be required to obtain any other license to exercise such privilege by any county, municipal or local board or body having authority to adopt local police regulations;  provided, however,  that this provision shall not serve to prevent a county, municipal or local board from requiring persons to obtain additional licenses to operate taxis, buses, or other public conveyances.</t>
        </r>
      </text>
    </comment>
    <comment ref="E49" authorId="0" shapeId="0">
      <text>
        <r>
          <rPr>
            <b/>
            <sz val="10"/>
            <color indexed="10"/>
            <rFont val="Arial"/>
            <family val="2"/>
          </rPr>
          <t>§ 56-1-500. Penalties for violations of article.</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t>
        </r>
        <r>
          <rPr>
            <b/>
            <sz val="10"/>
            <color indexed="10"/>
            <rFont val="Arial"/>
            <family val="2"/>
          </rPr>
          <t>shall be punished by a fine of not more than one hundred dollars or by imprisonment for not more than thirty days.</t>
        </r>
      </text>
    </comment>
    <comment ref="M49" authorId="1" shapeId="0">
      <text>
        <r>
          <rPr>
            <sz val="11"/>
            <color indexed="10"/>
            <rFont val="Tahoma"/>
            <family val="2"/>
          </rPr>
          <t>107.5% ASSESSMENT
LAW ENFORCEMENT FUNDING $ 25.00</t>
        </r>
      </text>
    </comment>
    <comment ref="D50" authorId="0" shapeId="0">
      <text>
        <r>
          <rPr>
            <b/>
            <sz val="10"/>
            <color indexed="10"/>
            <rFont val="Arial"/>
            <family val="2"/>
          </rPr>
          <t xml:space="preserve">§ 56-1-50. Beginner's permit; hours and conditions of vehicle operation; renewal and fee; driver's training course; eligibility for full licensure.
</t>
        </r>
        <r>
          <rPr>
            <b/>
            <sz val="10"/>
            <color indexed="81"/>
            <rFont val="Arial"/>
            <family val="2"/>
          </rPr>
          <t xml:space="preserve">  (A) A person who is at least fifteen years of age may apply to the Department of Motor Vehicles for a beginner's permit.  After the applicant has passed successfully all parts of the examination other than the driving test, the department may issue to the applicant a beginner's permit which entitles the applicant having the permit in his immediate possession to drive a motor vehicle under the conditions contained in this section on the public highways for not more than twelve months.
 (B) The permit is valid only in the operation of:
 (1) vehicles after six o'clock a.m. and not later than midnight.  Except as provided in subsection (E), while driving, the permittee must be accompanied by a licensed driver twenty-one years of age or older who has had at least one year of driving experience.  A permittee may not drive between midnight and six o'clock a.m. unless accompanied by the permittee's licensed parent or guardian;
 (2) motorcycles, motor scooters, or light motor-driven cycles of five- brake horsepower or less after six o'clock a.m. and not later than six o' clock p.m. However, beginning on the day that daylight saving time goes into effect through the day that daylight saving time ends, the permittee may operate motor scooters or light motor-driven cycles after six o'clock a.m. and not later than eight o'clock p.m. A permittee may not operate a motorcycle, motor scooter, or light motor-driven cycle at any other time unless supervised by the permittee's motorcycle licensed parent or guardian.
 (C) The accompanying driver must occupy a seat beside the permittee, except when the permittee is operating a motorcycle.  A three-wheel vehicle requires the accompanying driver to be directly behind the permittee on a saddle-type seat or beside the permittee on a bench-type seat.</t>
        </r>
      </text>
    </comment>
    <comment ref="E50" authorId="0" shapeId="0">
      <text>
        <r>
          <rPr>
            <b/>
            <sz val="10"/>
            <color indexed="10"/>
            <rFont val="Arial"/>
            <family val="2"/>
          </rPr>
          <t xml:space="preserve">§ 56-1-500. Penalties for violations of article.
</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by a </t>
        </r>
        <r>
          <rPr>
            <b/>
            <sz val="10"/>
            <color indexed="10"/>
            <rFont val="Arial"/>
            <family val="2"/>
          </rPr>
          <t>fine of not more than one hundred dollars or by imprisonment for not more than thirty days.</t>
        </r>
      </text>
    </comment>
    <comment ref="M50" authorId="1" shapeId="0">
      <text>
        <r>
          <rPr>
            <sz val="11"/>
            <color indexed="10"/>
            <rFont val="Tahoma"/>
            <family val="2"/>
          </rPr>
          <t>107.5% ASSESSMENT
LAW ENFORCEMENT FUNDING $ 25.00</t>
        </r>
      </text>
    </comment>
    <comment ref="D51" authorId="0" shapeId="0">
      <text>
        <r>
          <rPr>
            <b/>
            <sz val="10"/>
            <color indexed="10"/>
            <rFont val="Arial"/>
            <family val="2"/>
          </rPr>
          <t>§ 56-1-170. Restricted licenses;  penalties for violations;  hearings;  special restricted driver's licenses.</t>
        </r>
        <r>
          <rPr>
            <b/>
            <sz val="10"/>
            <color indexed="81"/>
            <rFont val="Arial"/>
            <family val="2"/>
          </rPr>
          <t xml:space="preserve">
  (A) The Department of Motor Vehicles upon issuing a driver's license has authority, whenever good cause appears, to impose restrictions suitable to the licensee's driving ability with respect to the type of or special mechanical control devices required on a motor vehicle which the licensee may operate or other restrictions applicable to the licensee as the department determines to be appropriate to assure the safe operation of a motor vehicle by the licensee.  The department may either issue a special restricted license or may set forth the restrictions on the usual license form.  The department shall not discriminate against a handicapped person by treating him in a different manner than it treats a nonhandicapped person.  A handicapped person shall have the option of taking the same test as a nonhandicapped person and, upon satisfactory completion of the test, shall be issued a license comparable to which a nonhandicapped person would be qualified to receive.  A person who has been issued a driver's license without restrictions who was handicapped at the time of the issuance of the license may have his driver's license renewed without restrictions unless he has received an additional handicap.
 The department may, upon receiving satisfactory evidence of any violation of the restrictions of the license, suspend or revoke the license, but the licensee shall be entitled to a hearing as upon a suspension or revocation under this article.
 Any person who operates a motor vehicle in any manner in violation of the restrictions imposed in a restricted license issued to him is guilty of a misdemeanor and, upon conviction, must be fined not more than one hundred dollars or imprisoned for not more than thirty days.
 (B)(1) If a person is employed or enrolled in a college or university at any time while his driver's license is suspended pursuant to this section, he may apply for a special restricted driver's license permitting him to drive only to and from work or his place of education and in the course of his employment or education during the period of suspension.  The department may issue the special restricted driver's license only upon a showing by the person that he is employed or enrolled in a college or university, and that he lives further than one mile from his place of employment or place of education.
 (2) If the department issues a special restricted driver's license, it shall designate reasonable restrictions on the times during which and routes on which the person may operate a motor vehicle.  A change in the employment hours, place of employment, status as a student, or residence must be reported immediately to the department by the licensee.
 (3) The fee for each special restricted driver's license is one hundred dollars, but no additional fee is due because of changes in the place and hours of employment, education, or residence.  Of this fee, twenty dollars must be distributed to the general fund and eighty dollars must be placed by the Comptroller General into a special restricted account to be used by the Department of Motor Vehicles to defray the expenses of the Department of Motor Vehicles.
 (4) The operation of a motor vehicle outside the time limits and route imposed by a special restricted license by the person issued that license is a violation of Section 56-1-460. </t>
        </r>
      </text>
    </comment>
    <comment ref="E51" authorId="0" shapeId="0">
      <text>
        <r>
          <rPr>
            <b/>
            <sz val="10"/>
            <color indexed="10"/>
            <rFont val="Arial"/>
            <family val="2"/>
          </rPr>
          <t>§ 56-1-170. Restricted licenses;  penalties for violations;  hearings;  special restricted driver's licenses.</t>
        </r>
        <r>
          <rPr>
            <b/>
            <sz val="10"/>
            <color indexed="81"/>
            <rFont val="Arial"/>
            <family val="2"/>
          </rPr>
          <t xml:space="preserve">
  (A) The Department of Motor Vehicles upon issuing a driver's license has authority, whenever good cause appears, to impose restrictions suitable to the licensee's driving ability with respect to the type of or special mechanical control devices required on a motor vehicle which the licensee may operate or other restrictions applicable to the licensee as the department determines to be appropriate to assure the safe operation of a motor vehicle by the licensee.  The department may either issue a special restricted license or may set forth the restrictions on the usual license form.  The department shall not discriminate against a handicapped person by treating him in a different manner than it treats a nonhandicapped person.  A handicapped person shall have the option of taking the same test as a nonhandicapped person and, upon satisfactory completion of the test, shall be issued a license comparable to which a nonhandicapped person would be qualified to receive.  A person who has been issued a driver's license without restrictions who was handicapped at the time of the issuance of the license may have his driver's license renewed without restrictions unless he has received an additional handicap.
 The department may, upon receiving satisfactory evidence of any violation of the restrictions of the license, suspend or revoke the license, but the licensee shall be entitled to a hearing as upon a suspension or revocation under this article.
 Any person who operates a motor vehicle in any manner in violation of the restrictions imposed in a restricted license issued to him is guilty of a misdemeanor and, upon conviction, </t>
        </r>
        <r>
          <rPr>
            <b/>
            <sz val="10"/>
            <color indexed="10"/>
            <rFont val="Arial"/>
            <family val="2"/>
          </rPr>
          <t>must be fined not more than one hundred dollars or imprisoned for not more than thirty days.</t>
        </r>
      </text>
    </comment>
    <comment ref="M51" authorId="1" shapeId="0">
      <text>
        <r>
          <rPr>
            <sz val="11"/>
            <color indexed="10"/>
            <rFont val="Tahoma"/>
            <family val="2"/>
          </rPr>
          <t>107.5% ASSESSMENT
LAW ENFORCEMENT FUNDING $ 25.00</t>
        </r>
      </text>
    </comment>
    <comment ref="D52" authorId="0" shapeId="0">
      <text>
        <r>
          <rPr>
            <b/>
            <sz val="10"/>
            <color indexed="10"/>
            <rFont val="Arial"/>
            <family val="2"/>
          </rPr>
          <t xml:space="preserve">§ 56-1-180. Special restricted licenses for certain minors.
</t>
        </r>
        <r>
          <rPr>
            <b/>
            <sz val="10"/>
            <color indexed="81"/>
            <rFont val="Arial"/>
            <family val="2"/>
          </rPr>
          <t xml:space="preserve"> (A) The Department of Motor Vehicles may issue a special restricted driver's license to a person who is at least sixteen years of age and less than seventeen years of age, who has:
 (1) held a beginner's permit for at least one hundred eighty days;
 (2) passed a driver's education course as defined in subsection (F);
 (3) completed at least forty hours of driving practice, including at least ten hours of driving practice during darkness, supervised by the person's licensed parent or guardian;
 (4) passed successfully the road test or other requirements the department may prescribe;  and
 (5) satisfied the school attendance requirement contained in &gt; Section 56-1-176.
 (B) The special restricted driver's license is valid only in the operation of:
 (1) vehicles during daylight hours.  During nighttime hours, the holder of a special restricted driver's license must be accompanied by a licensed adult, twenty-one years of age or older.  The holder of a special restricted driver's license may not drive between midnight and six o'clock a.m., unless accompanied by the holder's licensed parent or guardian.  The restrictions in this section may be modified or waived by the department if the restricted licensee proves to the department's satisfaction that the restriction interferes or substantially interferes with:
 (a) employment or the opportunity for employment;
 (b) travel between the licensee's home and place of employment or school;  or
 (c) travel between the licensee's home or place of employment and vocational training;
 (2) a motor scooter or light motor-driven cycle of five-brake horsepower or less during daylight hours.
 (C) The waiver or modification of restrictions provided for in item (1) must include a statement of the purpose of the waiver or modification executed by the parents or legal guardian of the holder of the restricted license and documents executed by the driver's employment or school official, as is appropriate, evidencing the holder's need for the waiver or modification.
 (D) A special restricted license holder may not transport more than two passengers who are under twenty-one years of age unless accompanied by a licensed adult twenty-one years of age or older.  This restriction does not apply when the special restricted license holder is transporting family members or students to or from school.
 (E) Daylight hours, as used in this section, means after the hour of six o'clock a.m. and no later than six o'clock p.m. However, beginning on the day that daylight saving time goes into effect through the day that daylight saving time ends, the holder of the special restricted license may operate a vehicle after six o'clock a.m. and no later than eight o'clock p.m. For purposes of this section, all other hours are designated as nighttime hours.
 (F) A driver training course, as used in this section, means a driver's training course administered by a driver's training school or a private, parochial, or public high school conducted by a person holding a valid driver's instruction permit contained in &gt; Section 56-23-85.
 (G) For purposes of issuing a special restricted driver's license pursuant to this section, the department must accept a certificate of completion for a student who attends or is attending an out-of-state high school and passed a qualified driver's training course or program that is equivalent to an approved course or program in this State.  The department must establish procedures for approving qualified driver's training courses or programs for out-of-state students.</t>
        </r>
      </text>
    </comment>
    <comment ref="E52" authorId="0" shapeId="0">
      <text>
        <r>
          <rPr>
            <b/>
            <sz val="10"/>
            <color indexed="10"/>
            <rFont val="Arial"/>
            <family val="2"/>
          </rPr>
          <t xml:space="preserve">§ 56-1-500. Penalties for violations of article.
</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by a </t>
        </r>
        <r>
          <rPr>
            <b/>
            <sz val="10"/>
            <color indexed="10"/>
            <rFont val="Arial"/>
            <family val="2"/>
          </rPr>
          <t>fine of not more than one hundred dollars or by imprisonment for not more than thirty days.</t>
        </r>
      </text>
    </comment>
    <comment ref="M52" authorId="1" shapeId="0">
      <text>
        <r>
          <rPr>
            <sz val="11"/>
            <color indexed="10"/>
            <rFont val="Tahoma"/>
            <family val="2"/>
          </rPr>
          <t>107.5% ASSESSMENT
LAW ENFORCEMENT FUNDING $ 25.00</t>
        </r>
      </text>
    </comment>
    <comment ref="D53" authorId="0" shapeId="0">
      <text>
        <r>
          <rPr>
            <b/>
            <sz val="10"/>
            <color indexed="10"/>
            <rFont val="Arial"/>
            <family val="2"/>
          </rPr>
          <t>§ 56-5-1810. Drive on the right side of roadways;  exceptions.</t>
        </r>
        <r>
          <rPr>
            <b/>
            <sz val="10"/>
            <color indexed="81"/>
            <rFont val="Arial"/>
            <family val="2"/>
          </rPr>
          <t xml:space="preserve">
  (a) Upon all roadways of sufficient width a vehicle shall be driven upon the right half of the roadway except as follows:
 1. When overtaking and passing another vehicle proceeding in the same direction under the rules governing such movement.
 2. When an obstruction exists making it necessary to drive to the left of the center of the highway.  Any person so doing shall yield the right-of-way to all vehicles traveling in the proper direction upon the unobstructed portion of the highway within such distance so as not to constitute an immediate hazard.
 3. Upon a roadway divided into three marked lanes for traffic under the rules applicable thereon.
 4. Upon a roadway restricted to one-way traffic.
 (b) Upon all roadways any vehicle proceeding at less than the normal speed of traffic at the time and place and under the conditions then existing shall be driven in the right-hand lane then available for traffic or as close as practicable to the right-hand curb or edge of the roadway, except when overtaking and passing another vehicle proceeding in the same direction or when preparing for a left turn at an intersection or into a private road or driveway.
 (c) Upon any roadway having four or more lanes for moving traffic and providing for two-way movement of traffic, no vehicle shall be driven to the left of the center line of the roadway, except when authorized by official traffic-control devices designating certain lanes to the left side of the center of the roadway for use by traffic not otherwise permitted to use such lanes, or except as permitted under item 2 of subsection (a).  This subsection shall not be construed as prohibiting the crossing of the center line in making a left turn into or from an alley, private road or driveway.</t>
        </r>
      </text>
    </comment>
    <comment ref="E53"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53" authorId="1" shapeId="0">
      <text>
        <r>
          <rPr>
            <sz val="11"/>
            <color indexed="10"/>
            <rFont val="Tahoma"/>
            <family val="2"/>
          </rPr>
          <t>107.5% ASSESSMENT
LAW ENFORCEMENT FUNDING $ 25.00</t>
        </r>
      </text>
    </comment>
    <comment ref="D54" authorId="0" shapeId="0">
      <text>
        <r>
          <rPr>
            <b/>
            <sz val="10"/>
            <color indexed="10"/>
            <rFont val="Arial"/>
            <family val="2"/>
          </rPr>
          <t>§ 56-5-1920. Driving on divided highways.</t>
        </r>
        <r>
          <rPr>
            <b/>
            <sz val="10"/>
            <color indexed="81"/>
            <rFont val="Arial"/>
            <family val="2"/>
          </rPr>
          <t xml:space="preserve">
 Whenever any highway has been divided into two or more roadways by leaving an intervening space or by a physical barrier or clearly indicated dividing section so constructed as to impede vehicular traffic, every vehicle shall be driven only upon the right-hand roadway unless directed or permitted to use another roadway by official traffic-control devices or police officers.  No vehicle shall be driven over, across or within any such dividing space, barrier or section except through an opening in such physical barrier or dividing section or space or at a crossover or intersection as established, unless specifically prohibited by public authority.  For clarification, a left turn across a painted median is authorized unless prohibited by an official traffic-control device.</t>
        </r>
      </text>
    </comment>
    <comment ref="E5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54" authorId="1" shapeId="0">
      <text>
        <r>
          <rPr>
            <sz val="11"/>
            <color indexed="10"/>
            <rFont val="Tahoma"/>
            <family val="2"/>
          </rPr>
          <t>107.5% ASSESSMENT
LAW ENFORCEMENT FUNDING $ 25.00</t>
        </r>
      </text>
    </comment>
    <comment ref="D55" authorId="0" shapeId="0">
      <text>
        <r>
          <rPr>
            <b/>
            <sz val="10"/>
            <color indexed="10"/>
            <rFont val="Arial"/>
            <family val="2"/>
          </rPr>
          <t>§ 56-5-3835. Driving upon sidewalk.</t>
        </r>
        <r>
          <rPr>
            <b/>
            <sz val="10"/>
            <color indexed="81"/>
            <rFont val="Arial"/>
            <family val="2"/>
          </rPr>
          <t xml:space="preserve">
 No person shall drive any vehicle upon a sidewalk or sidewalk area except upon a permanent or duly authorized temporary driveway.</t>
        </r>
      </text>
    </comment>
    <comment ref="E5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55" authorId="1" shapeId="0">
      <text>
        <r>
          <rPr>
            <sz val="11"/>
            <color indexed="10"/>
            <rFont val="Tahoma"/>
            <family val="2"/>
          </rPr>
          <t>107.5% ASSESSMENT
LAW ENFORCEMENT FUNDING $ 25.00</t>
        </r>
      </text>
    </comment>
    <comment ref="D56" authorId="0" shapeId="0">
      <text>
        <r>
          <rPr>
            <b/>
            <sz val="10"/>
            <color indexed="10"/>
            <rFont val="Arial"/>
            <family val="2"/>
          </rPr>
          <t>§ 44-53-391. Unlawful to advertise for sale, manufacture, possess, sell or deliver, or to possess with intent to sell or deliver, paraphernalia.</t>
        </r>
        <r>
          <rPr>
            <b/>
            <sz val="10"/>
            <color indexed="81"/>
            <rFont val="Arial"/>
            <family val="2"/>
          </rPr>
          <t xml:space="preserve">
  (a) It shall be unlawful for any person to advertise for sale, manufacture, possess, sell or deliver, or to possess with the intent to deliver, or sell paraphernalia.
 (b) In determining whether an object is paraphernalia, a court or other authority shall consider, in addition to all other logically relevant factors, the following:
 (1) Statements by an owner or by anyone in control of the object concerning its use;
 (2) The proximity of the object to controlled substances;
 (3) The existence of any residue of controlled substances on the object;
 (4) Direct or circumstantial evidence of the intent of an owner, or of anyone in control of the object, to deliver it to persons whom he knows, or should reasonably know, intend to use the object to facilitate a violation of law;  the innocence of an owner, or of anyone in control of the object, as to a direct violation of law shall not prevent a finding that the object is intended for use, or designed for use as drug paraphernalia;
 (5) Instructions, oral or written, provided with the object concerning its use;
 (6) Descriptive materials accompanying the object which explain or depict its use;
 (7) National and local advertising concerning it use;
 (8) The manner in which the object is displayed for sale;
 (9) Whether the owner, or anyone in control of the object, is a legitimate supplier of like or related items to the community, such as a licensed distributor or dealer of tobacco products;
 (10) Direct or circumstantial evidence of the ratio of sales of the object to the total sales of the business enterprise;
 (11) The existence and scope of legitimate uses for the object in the community;
 (12) Expert testimony concerning its use.
 (c) Any person found guilty of violating the provisions of this section shall be subject to a civil fine of not more than five hundred dollars except that a corporation shall be subject to a civil fine of not more than fifty thousand dollars.  Imposition of such fine shall not give rise to any disability or legal disadvantage based on conviction for a criminal offense.</t>
        </r>
        <r>
          <rPr>
            <sz val="10"/>
            <color indexed="81"/>
            <rFont val="Arial"/>
            <family val="2"/>
          </rPr>
          <t xml:space="preserve">
 </t>
        </r>
      </text>
    </comment>
    <comment ref="E56" authorId="0" shapeId="0">
      <text>
        <r>
          <rPr>
            <b/>
            <sz val="10"/>
            <color indexed="10"/>
            <rFont val="Arial"/>
            <family val="2"/>
          </rPr>
          <t>§ 44-53-391. Unlawful to advertise for sale, manufacture, possess, sell or deliver, or to possess with intent to sell or deliver, paraphernalia.</t>
        </r>
        <r>
          <rPr>
            <b/>
            <sz val="10"/>
            <color indexed="81"/>
            <rFont val="Arial"/>
            <family val="2"/>
          </rPr>
          <t xml:space="preserve">
  (a) It shall be unlawful for any person to advertise for sale, manufacture, possess, sell or deliver, or to possess with the intent to deliver, or sell paraphernalia.
 (b) In determining whether an object is paraphernalia, a court or other authority shall consider, in addition to all other logically relevant factors, the following:
 (1) Statements by an owner or by anyone in control of the object concerning its use;
 (2) The proximity of the object to controlled substances;
 (3) The existence of any residue of controlled substances on the object;
 (4) Direct or circumstantial evidence of the intent of an owner, or of anyone in control of the object, to deliver it to persons whom he knows, or should reasonably know, intend to use the object to facilitate a violation of law;  the innocence of an owner, or of anyone in control of the object, as to a direct violation of law shall not prevent a finding that the object is intended for use, or designed for use as drug paraphernalia;
 (5) Instructions, oral or written, provided with the object concerning its use;
 (6) Descriptive materials accompanying the object which explain or depict its use;
 (7) National and local advertising concerning it use;
 (8) The manner in which the object is displayed for sale;
 (9) Whether the owner, or anyone in control of the object, is a legitimate supplier of like or related items to the community, such as a licensed distributor or dealer of tobacco products;
 (10) Direct or circumstantial evidence of the ratio of sales of the object to the total sales of the business enterprise;
 (11) The existence and scope of legitimate uses for the object in the community;
 (12) Expert testimony concerning its use.
 (c) Any person found guilty of violating the provisions of this section shall be subject to a </t>
        </r>
        <r>
          <rPr>
            <b/>
            <sz val="10"/>
            <color indexed="10"/>
            <rFont val="Arial"/>
            <family val="2"/>
          </rPr>
          <t>civil fine of not more than five hundred dollars</t>
        </r>
        <r>
          <rPr>
            <b/>
            <sz val="10"/>
            <color indexed="81"/>
            <rFont val="Arial"/>
            <family val="2"/>
          </rPr>
          <t xml:space="preserve"> except that a corporation shall be subject to a civil fine of not more than fifty thousand dollars.  Imposition of such fine shall not give rise to any disability or legal disadvantage based on conviction for a criminal offense.</t>
        </r>
        <r>
          <rPr>
            <sz val="10"/>
            <color indexed="81"/>
            <rFont val="Arial"/>
            <family val="2"/>
          </rPr>
          <t xml:space="preserve">
 </t>
        </r>
      </text>
    </comment>
    <comment ref="M56" authorId="1" shapeId="0">
      <text>
        <r>
          <rPr>
            <b/>
            <sz val="11"/>
            <color indexed="10"/>
            <rFont val="Tahoma"/>
            <family val="2"/>
          </rPr>
          <t>No Assessments unless charged under criminal ordinance</t>
        </r>
      </text>
    </comment>
    <comment ref="D57" authorId="0" shapeId="0">
      <text>
        <r>
          <rPr>
            <b/>
            <sz val="10"/>
            <color indexed="81"/>
            <rFont val="Arial"/>
            <family val="2"/>
          </rPr>
          <t xml:space="preserve">2965  DUI Per Se / DUAC, .08, 1st offense  
2966  DUI Per Se / DUAC, .08, 2nd offense  
2967  DUI Per Se / DUAC, .08, 3rd offense  
2968  DUI Per Se / DUAC, .08, 4th and subsequent offense </t>
        </r>
      </text>
    </comment>
    <comment ref="E57" authorId="0" shapeId="0">
      <text>
        <r>
          <rPr>
            <b/>
            <sz val="10"/>
            <color indexed="81"/>
            <rFont val="Arial"/>
            <family val="2"/>
          </rPr>
          <t xml:space="preserve">§ 56-5-2940. Penalty for violating §§ 56-5-2930 and 56-5-2933;  subsequent violations;  fines placed in special restricted accounts.
 A person who violates a provision of &gt; Section 56-5-2930 or &gt; </t>
        </r>
        <r>
          <rPr>
            <b/>
            <sz val="10"/>
            <color indexed="10"/>
            <rFont val="Arial"/>
            <family val="2"/>
          </rPr>
          <t>56-5-2933</t>
        </r>
        <r>
          <rPr>
            <b/>
            <sz val="10"/>
            <color indexed="81"/>
            <rFont val="Arial"/>
            <family val="2"/>
          </rPr>
          <t xml:space="preserve">, upon conviction, entry of a plea of guilty or of nolo contendere, or forfeiture of bail must be punished:
 (1) </t>
        </r>
        <r>
          <rPr>
            <b/>
            <sz val="10"/>
            <color indexed="10"/>
            <rFont val="Arial"/>
            <family val="2"/>
          </rPr>
          <t>by a fine of four hundred dollars or imprisonment for not less than forty-eight hours nor more than thirty days, for the first offense;</t>
        </r>
        <r>
          <rPr>
            <b/>
            <sz val="10"/>
            <color indexed="81"/>
            <rFont val="Arial"/>
            <family val="2"/>
          </rPr>
          <t xml:space="preserve">  however, in lieu of the forty-eight hour minimum imprisonment, the court may provide for forty-eight hours of public service employment.  The minimum forty-eight hour imprisonment or public service employment must be served at a time when the person is off from work and does not interfere with his regular employment under terms and conditions as the court considers proper.  However, the court may not compel an offender to perform public service employment in lieu of the minimum sentence;
 (2) by a fine of not less than two thousand one hundred dollars nor more than five thousand one hundred dollars and imprisonment for not less than five days nor more than one year for the second offense.  However, the fine imposed by this item shall not be suspended in an amount less than one thousand one hundred dollars.  In lieu of service of imprisonment, the court may require that the individual complete an appropriate term of public service employment of not less than thirty days upon terms and conditions the court considers proper;
 (3) by a fine of not less than three thousand eight hundred dollars nor more than six thousand three hundred dollars and imprisonment for not less than sixty days nor more than three years for the third offense;
</t>
        </r>
      </text>
    </comment>
    <comment ref="I57" authorId="1" shapeId="0">
      <text>
        <r>
          <rPr>
            <sz val="11"/>
            <color indexed="10"/>
            <rFont val="Tahoma"/>
            <family val="2"/>
          </rPr>
          <t xml:space="preserve">107.5% ASSESSMENT
VICTIM FUND $25.00 
LAW ENFORCEMENT FUNDING $ 25.00 
DUI MUSC FUND $ 100.00 
DUI ASSESSMENT $ 12.00 
</t>
        </r>
      </text>
    </comment>
    <comment ref="M57" authorId="1" shapeId="0">
      <text>
        <r>
          <rPr>
            <sz val="11"/>
            <color indexed="10"/>
            <rFont val="Tahoma"/>
            <family val="2"/>
          </rPr>
          <t xml:space="preserve">107.5% ASSESSMENT
VICTIM FUND $25.00 
LAW ENFORCEMENT FUNDING $ 25.00 
DUI MUSC FUND $ 100.00 
DUI ASSESSMENT $ 12.00 </t>
        </r>
      </text>
    </comment>
    <comment ref="E58" authorId="0" shapeId="0">
      <text>
        <r>
          <rPr>
            <b/>
            <sz val="10"/>
            <color indexed="10"/>
            <rFont val="Arial"/>
            <family val="2"/>
          </rPr>
          <t xml:space="preserve"> Section 56-5-2933</t>
        </r>
        <r>
          <rPr>
            <b/>
            <sz val="10"/>
            <color indexed="81"/>
            <rFont val="Arial"/>
            <family val="2"/>
          </rPr>
          <t xml:space="preserve">
(1)    </t>
        </r>
        <r>
          <rPr>
            <b/>
            <sz val="10"/>
            <color indexed="10"/>
            <rFont val="Arial"/>
            <family val="2"/>
          </rPr>
          <t>for a first offense, by a fine of four hundred dollars or imprisonment for not less than forty-eight hours nor more than thirty days.</t>
        </r>
        <r>
          <rPr>
            <b/>
            <sz val="10"/>
            <color indexed="81"/>
            <rFont val="Arial"/>
            <family val="2"/>
          </rPr>
          <t xml:space="preserve">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sixteen one-hundredths of one percent or more, then the person must be punished by a fine of one thousand dollars or imprisonment for not less than thirty days nor more than ninety days.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text>
    </comment>
    <comment ref="I58" authorId="1" shapeId="0">
      <text>
        <r>
          <rPr>
            <sz val="11"/>
            <color indexed="10"/>
            <rFont val="Tahoma"/>
            <family val="2"/>
          </rPr>
          <t xml:space="preserve">107.5% ASSESSMENT
VICTIM FUND $25.00 
LAW ENFORCEMENT FUNDING $ 25.00 
DUI MUSC FUND $ 100.00 
DUI ASSESSMENT $ 12.00
DUI SLED BREATH TEST FEE $25.00 </t>
        </r>
      </text>
    </comment>
    <comment ref="M58" authorId="1" shapeId="0">
      <text>
        <r>
          <rPr>
            <sz val="11"/>
            <color indexed="10"/>
            <rFont val="Tahoma"/>
            <family val="2"/>
          </rPr>
          <t xml:space="preserve">107.5% ASSESSMENT
VICTIM FUND $25.00 
LAW ENFORCEMENT FUNDING $ 25.00 
DUI MUSC FUND $ 100.00 
DUI ASSESSMENT $ 12.00
DUI SLED BREATH TEST FEE $25.00 </t>
        </r>
      </text>
    </comment>
    <comment ref="E59" authorId="0" shapeId="0">
      <text>
        <r>
          <rPr>
            <b/>
            <sz val="10"/>
            <color indexed="81"/>
            <rFont val="Arial"/>
            <family val="2"/>
          </rPr>
          <t xml:space="preserve"> Section 56-5-2933
(1)    for a first offense, by a fine of four hundred dollars or imprisonment for not less than forty-eight hours nor more than thirty days.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sixteen one-hundredths of one percent or more, then the person must be punished by a fine of one thousand dollars or imprisonment for not less than thirty days nor more than ninety days.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r>
          <rPr>
            <b/>
            <sz val="8"/>
            <color indexed="81"/>
            <rFont val="Tahoma"/>
            <family val="2"/>
          </rPr>
          <t xml:space="preserve">
  </t>
        </r>
        <r>
          <rPr>
            <sz val="8"/>
            <color indexed="81"/>
            <rFont val="Tahoma"/>
            <family val="2"/>
          </rPr>
          <t xml:space="preserve">
</t>
        </r>
      </text>
    </comment>
    <comment ref="I59" authorId="1" shapeId="0">
      <text>
        <r>
          <rPr>
            <sz val="11"/>
            <color indexed="10"/>
            <rFont val="Tahoma"/>
            <family val="2"/>
          </rPr>
          <t xml:space="preserve">107.5% ASSESSMENT
VICTIM FUND $25.00 
LAW ENFORCEMENT FUNDING $ 25.00 
DUI MUSC FUND $ 100.00 
DUI ASSESSMENT $ 12.00
DUI SLED BREATH TEST FEE $25.00 </t>
        </r>
      </text>
    </comment>
    <comment ref="M59" authorId="1" shapeId="0">
      <text>
        <r>
          <rPr>
            <sz val="11"/>
            <color indexed="10"/>
            <rFont val="Tahoma"/>
            <family val="2"/>
          </rPr>
          <t xml:space="preserve">107.5% ASSESSMENT
VICTIM FUND $25.00 
LAW ENFORCEMENT FUNDING $ 25.00 
DUI MUSC FUND $ 100.00 
DUI ASSESSMENT $ 12.00 
DUI SLED BREATH TEST FEE $25.00 </t>
        </r>
      </text>
    </comment>
    <comment ref="E60" authorId="0" shapeId="0">
      <text>
        <r>
          <rPr>
            <b/>
            <sz val="10"/>
            <color indexed="10"/>
            <rFont val="Arial"/>
            <family val="2"/>
          </rPr>
          <t xml:space="preserve"> Section 56-5-2933</t>
        </r>
        <r>
          <rPr>
            <b/>
            <sz val="10"/>
            <color indexed="81"/>
            <rFont val="Arial"/>
            <family val="2"/>
          </rPr>
          <t xml:space="preserve">
(1)    for a first offense, by a fine of four hundred dollars or imprisonment for not less than forty-eight hours nor more than thirty days.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t>
        </r>
        <r>
          <rPr>
            <b/>
            <sz val="10"/>
            <color indexed="10"/>
            <rFont val="Arial"/>
            <family val="2"/>
          </rPr>
          <t>sixteen one-hundredths of one percent or more, then the person must be punished by a fine of one thousand dollars or imprisonment for not less than thirty days nor more than ninety days.</t>
        </r>
        <r>
          <rPr>
            <b/>
            <sz val="10"/>
            <color indexed="81"/>
            <rFont val="Arial"/>
            <family val="2"/>
          </rPr>
          <t xml:space="preserve">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text>
    </comment>
    <comment ref="I60" authorId="1" shapeId="0">
      <text>
        <r>
          <rPr>
            <sz val="11"/>
            <color indexed="10"/>
            <rFont val="Tahoma"/>
            <family val="2"/>
          </rPr>
          <t xml:space="preserve">107.5% ASSESSMENT
VICTIM FUND $25.00 
LAW ENFORCEMENT FUNDING $ 25.00 
DUI MUSC FUND $ 100.00 
DUI ASSESSMENT $ 12.00 
DUI SLED BREATH TEST FEE $25.00 </t>
        </r>
      </text>
    </comment>
    <comment ref="M60" authorId="1" shapeId="0">
      <text>
        <r>
          <rPr>
            <sz val="11"/>
            <color indexed="10"/>
            <rFont val="Tahoma"/>
            <family val="2"/>
          </rPr>
          <t xml:space="preserve">107.5% ASSESSMENT
VICTIM FUND $25.00 
LAW ENFORCEMENT FUNDING $ 25.00 
DUI MUSC FUND $ 100.00 
DUI ASSESSMENT $ 12.00 
DUI SLED BREATH TEST FEE $25.00 </t>
        </r>
      </text>
    </comment>
    <comment ref="E61" authorId="0" shapeId="0">
      <text>
        <r>
          <rPr>
            <b/>
            <sz val="10"/>
            <color indexed="10"/>
            <rFont val="Arial"/>
            <family val="2"/>
          </rPr>
          <t>§ 56-5-2933</t>
        </r>
        <r>
          <rPr>
            <b/>
            <sz val="10"/>
            <color indexed="81"/>
            <rFont val="Arial"/>
            <family val="2"/>
          </rPr>
          <t xml:space="preserve">
(2)    for a second offense,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 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 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 </t>
        </r>
      </text>
    </comment>
    <comment ref="F61" authorId="1" shapeId="0">
      <text>
        <r>
          <rPr>
            <b/>
            <sz val="9"/>
            <color indexed="81"/>
            <rFont val="Tahoma"/>
            <family val="2"/>
          </rPr>
          <t>for a second offense,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t>
        </r>
      </text>
    </comment>
    <comment ref="I61"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M61"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E62" authorId="0" shapeId="0">
      <text>
        <r>
          <rPr>
            <b/>
            <sz val="10"/>
            <color indexed="10"/>
            <rFont val="Arial"/>
            <family val="2"/>
          </rPr>
          <t>§ 56-5-2933</t>
        </r>
        <r>
          <rPr>
            <b/>
            <sz val="10"/>
            <color indexed="81"/>
            <rFont val="Arial"/>
            <family val="2"/>
          </rPr>
          <t xml:space="preserve">
(2)    for a second offense,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 </t>
        </r>
        <r>
          <rPr>
            <b/>
            <sz val="10"/>
            <color indexed="10"/>
            <rFont val="Arial"/>
            <family val="2"/>
          </rPr>
          <t xml:space="preserve">If the person's alcohol concentration is at </t>
        </r>
        <r>
          <rPr>
            <b/>
            <sz val="10"/>
            <color indexed="12"/>
            <rFont val="Arial"/>
            <family val="2"/>
          </rPr>
          <t>least ten one-hundredths of one percent but less than sixteen one-hundredths</t>
        </r>
        <r>
          <rPr>
            <b/>
            <sz val="10"/>
            <color indexed="10"/>
            <rFont val="Arial"/>
            <family val="2"/>
          </rPr>
          <t xml:space="preserve"> of one percent, then the person must be punished by a fine of not less than two thousand five hundred dollars nor more than five thousand five hundred dollars and imprisonment for not less than thirty days nor more than two years.</t>
        </r>
        <r>
          <rPr>
            <b/>
            <sz val="10"/>
            <color indexed="81"/>
            <rFont val="Arial"/>
            <family val="2"/>
          </rPr>
          <t xml:space="preserve"> However, the fine imposed by this item must not be suspended in an amount less than one thousand one hundred dollars. 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 </t>
        </r>
      </text>
    </comment>
    <comment ref="F62" authorId="1" shapeId="0">
      <text>
        <r>
          <rPr>
            <b/>
            <sz val="9"/>
            <color indexed="81"/>
            <rFont val="Tahoma"/>
            <family val="2"/>
          </rPr>
          <t>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t>
        </r>
      </text>
    </comment>
    <comment ref="I62" authorId="1" shapeId="0">
      <text>
        <r>
          <rPr>
            <sz val="11"/>
            <color indexed="10"/>
            <rFont val="Tahoma"/>
            <family val="2"/>
          </rPr>
          <t xml:space="preserve">107.5% ASSESSMENT
VICTIM FUND $100.00 </t>
        </r>
        <r>
          <rPr>
            <sz val="11"/>
            <color indexed="39"/>
            <rFont val="Tahoma"/>
            <family val="2"/>
          </rPr>
          <t xml:space="preserve">(GS Court) </t>
        </r>
        <r>
          <rPr>
            <sz val="11"/>
            <color indexed="10"/>
            <rFont val="Tahoma"/>
            <family val="2"/>
          </rPr>
          <t xml:space="preserve">
LAW ENFORCEMENT FUNDING $ 25.00 
DUI MUSC FUND $ 100.00 
DUI ASSESSMENT $ 12.00 
DUI SLED BREATH TEST FEE $25.00</t>
        </r>
        <r>
          <rPr>
            <b/>
            <sz val="11"/>
            <color indexed="10"/>
            <rFont val="Tahoma"/>
            <family val="2"/>
          </rPr>
          <t xml:space="preserve"> </t>
        </r>
      </text>
    </comment>
    <comment ref="M62"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E63" authorId="0" shapeId="0">
      <text>
        <r>
          <rPr>
            <b/>
            <sz val="10"/>
            <color indexed="10"/>
            <rFont val="Arial"/>
            <family val="2"/>
          </rPr>
          <t>§ 56-5-2933</t>
        </r>
        <r>
          <rPr>
            <b/>
            <sz val="10"/>
            <color indexed="81"/>
            <rFont val="Arial"/>
            <family val="2"/>
          </rPr>
          <t xml:space="preserve">
(2)    </t>
        </r>
        <r>
          <rPr>
            <b/>
            <sz val="10"/>
            <color indexed="10"/>
            <rFont val="Arial"/>
            <family val="2"/>
          </rPr>
          <t>for a second offense</t>
        </r>
        <r>
          <rPr>
            <b/>
            <sz val="10"/>
            <color indexed="81"/>
            <rFont val="Arial"/>
            <family val="2"/>
          </rPr>
          <t xml:space="preserv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 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 </t>
        </r>
        <r>
          <rPr>
            <b/>
            <sz val="10"/>
            <color indexed="10"/>
            <rFont val="Arial"/>
            <family val="2"/>
          </rPr>
          <t xml:space="preserve">If the person's </t>
        </r>
        <r>
          <rPr>
            <b/>
            <sz val="10"/>
            <color indexed="39"/>
            <rFont val="Arial"/>
            <family val="2"/>
          </rPr>
          <t>alcohol concentration is sixteen one-hundredths of one percent or more</t>
        </r>
        <r>
          <rPr>
            <b/>
            <sz val="10"/>
            <color indexed="10"/>
            <rFont val="Arial"/>
            <family val="2"/>
          </rPr>
          <t>, then the person must be punished by a fine of not less than three thousand five hundred dollars nor more than six thousand five hundred dollars and imprisonment for not less than ninety days nor more than three years.</t>
        </r>
        <r>
          <rPr>
            <b/>
            <sz val="10"/>
            <color indexed="81"/>
            <rFont val="Arial"/>
            <family val="2"/>
          </rPr>
          <t xml:space="preserve"> However, the fine imposed by this item must not be suspended in an amount less than one thousand one hundred dollars; </t>
        </r>
      </text>
    </comment>
    <comment ref="F63" authorId="1" shapeId="0">
      <text>
        <r>
          <rPr>
            <b/>
            <sz val="9"/>
            <color indexed="81"/>
            <rFont val="Tahoma"/>
            <family val="2"/>
          </rPr>
          <t>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t>
        </r>
      </text>
    </comment>
    <comment ref="I63"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M63"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D64" authorId="0" shapeId="0">
      <text>
        <r>
          <rPr>
            <b/>
            <sz val="10"/>
            <color indexed="10"/>
            <rFont val="Arial"/>
            <family val="2"/>
          </rPr>
          <t>§ 56-5-2930. Operating motor vehicle while under influence of alcohol or drugs.</t>
        </r>
        <r>
          <rPr>
            <b/>
            <sz val="10"/>
            <color indexed="81"/>
            <rFont val="Arial"/>
            <family val="2"/>
          </rPr>
          <t xml:space="preserve">
 It is unlawful for a person to drive a motor vehicle within this State while:
 (1) under the influence of alcohol to the extent that the person's faculties to drive are materially and appreciably impaired;
 (2) under the influence of any other drug or a combination of other drugs or substances which cause impairment to the extent that the person's faculties to drive are materially and appreciably impaired;  or
 (3) under the combined influence of alcohol and any other drug or drugs or substances which cause impairment to the extent that the person's faculties to drive are materially and appreciably impaired. </t>
        </r>
        <r>
          <rPr>
            <sz val="8"/>
            <color indexed="81"/>
            <rFont val="Tahoma"/>
            <family val="2"/>
          </rPr>
          <t xml:space="preserve">
</t>
        </r>
      </text>
    </comment>
    <comment ref="E64" authorId="0" shapeId="0">
      <text>
        <r>
          <rPr>
            <b/>
            <sz val="10"/>
            <color indexed="10"/>
            <rFont val="Arial"/>
            <family val="2"/>
          </rPr>
          <t>§ 56-5-2940. Penalty for violating §§ 56-5-2930 and 56-5-2933;  subsequent violations;  fines placed in special restricted accounts.</t>
        </r>
        <r>
          <rPr>
            <b/>
            <sz val="10"/>
            <color indexed="81"/>
            <rFont val="Arial"/>
            <family val="2"/>
          </rPr>
          <t xml:space="preserve">
 A person who violates a provision of Section 56-5-2930 or 56-5-2933, upon conviction, entry of a plea of guilty or of nolo contendere, or forfeiture of bail must be punished:
 (1) </t>
        </r>
        <r>
          <rPr>
            <b/>
            <sz val="10"/>
            <color indexed="10"/>
            <rFont val="Arial"/>
            <family val="2"/>
          </rPr>
          <t xml:space="preserve">by a fine of four hundred dollars or imprisonment for not less than forty-eight hours nor more than thirty days, for the first offense;  </t>
        </r>
        <r>
          <rPr>
            <b/>
            <sz val="10"/>
            <color indexed="81"/>
            <rFont val="Arial"/>
            <family val="2"/>
          </rPr>
          <t>however, in lieu of the forty-eight hour minimum imprisonment, the court may provide for forty-eight hours of public service employment.  The minimum forty-eight hour imprisonment or public service employment must be served at a time when the person is off from work and does not interfere with his regular employment under terms and conditions as the court considers proper.  However, the court may not compel an offender to perform public service employment in lieu of the minimum sentence;
 (2) by a fine of not less than two thousand one hundred dollars nor more than five thousand one hundred dollars and imprisonment for not less than five days nor more than one year for the second offense.  However, the fine imposed by this item shall not be suspended in an amount less than one thousand one hundred dollars.  In lieu of service of imprisonment, the court may require that the individual complete an appropriate term of public service employment of not less than thirty days upon terms and conditions the court considers proper;
 (3) by a fine of not less than three thousand eight hundred dollars nor more than six thousand three hundred dollars and imprisonment for not less than sixty days nor more than three years for the third offense;</t>
        </r>
      </text>
    </comment>
    <comment ref="I64" authorId="1" shapeId="0">
      <text>
        <r>
          <rPr>
            <sz val="11"/>
            <color indexed="10"/>
            <rFont val="Tahoma"/>
            <family val="2"/>
          </rPr>
          <t xml:space="preserve">107.5% ASSESSMENT
VICTIM FUNDING $ 25.00 
LAW ENFORCEMENT FUNDING $ 25.00
BUI MUSC FUNDING $ 100.00 
BUI ASSESSMENT $ 12.00 
</t>
        </r>
      </text>
    </comment>
    <comment ref="M64" authorId="1" shapeId="0">
      <text>
        <r>
          <rPr>
            <sz val="11"/>
            <color indexed="10"/>
            <rFont val="Tahoma"/>
            <family val="2"/>
          </rPr>
          <t xml:space="preserve">107.5% ASSESSMENT
VICTIM FUNDING $ 25.00 
LAW ENFORCEMENT FUNDING $ 25.00
BUI MUSC FUNDING $ 100.00 
BUI ASSESSMENT $ 12.00 
</t>
        </r>
      </text>
    </comment>
    <comment ref="D65" authorId="0" shapeId="0">
      <text>
        <r>
          <rPr>
            <b/>
            <sz val="10"/>
            <color indexed="10"/>
            <rFont val="Arial"/>
            <family val="2"/>
          </rPr>
          <t>§ 56-5-2930. Operating motor vehicle while under influence of alcohol or drugs.</t>
        </r>
        <r>
          <rPr>
            <b/>
            <sz val="10"/>
            <color indexed="81"/>
            <rFont val="Arial"/>
            <family val="2"/>
          </rPr>
          <t xml:space="preserve">
 It is unlawful for a person to drive a motor vehicle within this State while:
 (1) under the influence of alcohol to the extent that the person's faculties to drive are materially and appreciably impaired;
 (2) under the influence of any other drug or a combination of other drugs or substances which cause impairment to the extent that the person's faculties to drive are materially and appreciably impaired;  or
 (3) under the combined influence of alcohol and any other drug or drugs or substances which cause impairment to the extent that the person's faculties to drive are materially and appreciably impaired. </t>
        </r>
        <r>
          <rPr>
            <sz val="8"/>
            <color indexed="81"/>
            <rFont val="Tahoma"/>
            <family val="2"/>
          </rPr>
          <t xml:space="preserve">
</t>
        </r>
      </text>
    </comment>
    <comment ref="E65" authorId="0" shapeId="0">
      <text>
        <r>
          <rPr>
            <b/>
            <sz val="10"/>
            <color indexed="10"/>
            <rFont val="Arial"/>
            <family val="2"/>
          </rPr>
          <t>§ 56-5-2940. Penalty for violating §§ 56-5-2930 and 56-5-2933;  subsequent violations;  fines placed in special restricted accounts.</t>
        </r>
        <r>
          <rPr>
            <b/>
            <sz val="10"/>
            <color indexed="81"/>
            <rFont val="Arial"/>
            <family val="2"/>
          </rPr>
          <t xml:space="preserve">
 A person who violates a provision of Section 56-5-2930 or 56-5-2933, upon conviction, entry of a plea of guilty or of nolo contendere, or forfeiture of bail must be punished:
 (1) by a fine of four hundred dollars or imprisonment for not less than forty-eight hours nor more than thirty days, for the first offense;  however, in lieu of the forty-eight hour minimum imprisonment, the court may provide for forty-eight hours of public service employment.  The minimum forty-eight hour imprisonment or public service employment must be served at a time when the person is off from work and does not interfere with his regular employment under terms and conditions as the court considers proper.  However, the court may not compel an offender to perform public service employment in lieu of the minimum sentence;
 (2) </t>
        </r>
        <r>
          <rPr>
            <b/>
            <sz val="10"/>
            <color indexed="10"/>
            <rFont val="Arial"/>
            <family val="2"/>
          </rPr>
          <t>by a fine of not less than two thousand one hundred dollars nor more than five thousand one hundred dollars and imprisonment for not less than five days nor more than one year for the second offense.</t>
        </r>
        <r>
          <rPr>
            <b/>
            <sz val="10"/>
            <color indexed="81"/>
            <rFont val="Arial"/>
            <family val="2"/>
          </rPr>
          <t xml:space="preserve">  However, the fine imposed by this item shall not be suspended in an amount less than one thousand one hundred dollars.  In lieu of service of imprisonment, the court may require that the individual complete an appropriate term of public service employment of not less than thirty days upon terms and conditions the court considers proper;
 (3) by a fine of not less than three thousand eight hundred dollars nor more than six thousand three hundred dollars and imprisonment for not less than sixty days nor more than three years for the third offense;</t>
        </r>
      </text>
    </comment>
    <comment ref="I65"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t>
        </r>
      </text>
    </comment>
    <comment ref="M65"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t>
        </r>
      </text>
    </comment>
    <comment ref="E66" authorId="0" shapeId="0">
      <text>
        <r>
          <rPr>
            <b/>
            <sz val="10"/>
            <color indexed="10"/>
            <rFont val="Arial"/>
            <family val="2"/>
          </rPr>
          <t xml:space="preserve"> Section 56-5-2930</t>
        </r>
        <r>
          <rPr>
            <b/>
            <sz val="10"/>
            <color indexed="81"/>
            <rFont val="Arial"/>
            <family val="2"/>
          </rPr>
          <t xml:space="preserve">
(1)    </t>
        </r>
        <r>
          <rPr>
            <b/>
            <sz val="10"/>
            <color indexed="10"/>
            <rFont val="Arial"/>
            <family val="2"/>
          </rPr>
          <t>for a first offense,</t>
        </r>
        <r>
          <rPr>
            <b/>
            <sz val="10"/>
            <color indexed="81"/>
            <rFont val="Arial"/>
            <family val="2"/>
          </rPr>
          <t xml:space="preserve"> by a </t>
        </r>
        <r>
          <rPr>
            <b/>
            <sz val="10"/>
            <color indexed="10"/>
            <rFont val="Arial"/>
            <family val="2"/>
          </rPr>
          <t>fine of four hundred dollars or imprisonment for not less than forty-eight hours nor more than thirty days.</t>
        </r>
        <r>
          <rPr>
            <b/>
            <sz val="10"/>
            <color indexed="81"/>
            <rFont val="Arial"/>
            <family val="2"/>
          </rPr>
          <t xml:space="preserve">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sixteen one-hundredths of one percent or more, then the person must be punished by a fine of one thousand dollars or imprisonment for not less than thirty days nor more than ninety days.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text>
    </comment>
    <comment ref="I66" authorId="1" shapeId="0">
      <text>
        <r>
          <rPr>
            <sz val="11"/>
            <color indexed="10"/>
            <rFont val="Tahoma"/>
            <family val="2"/>
          </rPr>
          <t xml:space="preserve">107.5% ASSESSMENT
VICTIM FUNDING $ 25.00 
LAW ENFORCEMENT FUNDING $ 25.00
BUI MUSC FUNDING $ 100.00 
BUI ASSESSMENT $ 12.00 </t>
        </r>
      </text>
    </comment>
    <comment ref="M66" authorId="1" shapeId="0">
      <text>
        <r>
          <rPr>
            <sz val="11"/>
            <color indexed="10"/>
            <rFont val="Tahoma"/>
            <family val="2"/>
          </rPr>
          <t xml:space="preserve">107.5% ASSESSMENT
VICTIM FUNDING $ 25.00 
LAW ENFORCEMENT FUNDING $ 25.00
BUI MUSC FUNDING $ 100.00 
BUI ASSESSMENT $ 12.00 
</t>
        </r>
      </text>
    </comment>
    <comment ref="E67" authorId="0" shapeId="0">
      <text>
        <r>
          <rPr>
            <b/>
            <sz val="10"/>
            <color indexed="10"/>
            <rFont val="Arial"/>
            <family val="2"/>
          </rPr>
          <t xml:space="preserve"> Section 56-5-2930</t>
        </r>
        <r>
          <rPr>
            <b/>
            <sz val="10"/>
            <color indexed="81"/>
            <rFont val="Arial"/>
            <family val="2"/>
          </rPr>
          <t xml:space="preserve">
(1)  </t>
        </r>
        <r>
          <rPr>
            <b/>
            <sz val="10"/>
            <color indexed="10"/>
            <rFont val="Arial"/>
            <family val="2"/>
          </rPr>
          <t xml:space="preserve">  for a first offense</t>
        </r>
        <r>
          <rPr>
            <b/>
            <sz val="10"/>
            <color indexed="81"/>
            <rFont val="Arial"/>
            <family val="2"/>
          </rPr>
          <t xml:space="preserve">, by a </t>
        </r>
        <r>
          <rPr>
            <b/>
            <sz val="10"/>
            <color indexed="10"/>
            <rFont val="Arial"/>
            <family val="2"/>
          </rPr>
          <t>fine of four hundred dollars or imprisonment for not less than forty-eight hours nor more than thirty days.</t>
        </r>
        <r>
          <rPr>
            <b/>
            <sz val="10"/>
            <color indexed="81"/>
            <rFont val="Arial"/>
            <family val="2"/>
          </rPr>
          <t xml:space="preserve">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sixteen one-hundredths of one percent or more, then the person must be punished by a fine of one thousand dollars or imprisonment for not less than thirty days nor more than ninety days.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text>
    </comment>
    <comment ref="I67" authorId="1" shapeId="0">
      <text>
        <r>
          <rPr>
            <sz val="11"/>
            <color indexed="10"/>
            <rFont val="Tahoma"/>
            <family val="2"/>
          </rPr>
          <t xml:space="preserve">107.5% ASSESSMENT
VICTIM FUNDING $ 25.00 
LAW ENFORCEMENT FUNDING $ 25.00 
DUI MUSC FUNDING $ 100.00 
DUI ASSESSMENT $ 12.00 
DUI SLED BREATH TEST FEE $25.00 </t>
        </r>
      </text>
    </comment>
    <comment ref="M67" authorId="1" shapeId="0">
      <text>
        <r>
          <rPr>
            <sz val="11"/>
            <color indexed="10"/>
            <rFont val="Tahoma"/>
            <family val="2"/>
          </rPr>
          <t xml:space="preserve">107.5% ASSESSMENT
VICTIM FUNDING $ 25.00 
LAW ENFORCEMENT FUNDING $ 25.00 
DUI MUSC FUNDING $ 100.00 
DUI ASSESSMENT $ 12.00
DUI SLED BREATH TEST FEE $25.00 </t>
        </r>
      </text>
    </comment>
    <comment ref="E68" authorId="0" shapeId="0">
      <text>
        <r>
          <rPr>
            <b/>
            <sz val="10"/>
            <color indexed="10"/>
            <rFont val="Arial"/>
            <family val="2"/>
          </rPr>
          <t xml:space="preserve"> Section 56-5-2930</t>
        </r>
        <r>
          <rPr>
            <b/>
            <sz val="10"/>
            <color indexed="81"/>
            <rFont val="Arial"/>
            <family val="2"/>
          </rPr>
          <t xml:space="preserve">
(1)    for a first offense, by a fine of four hundred dollars or imprisonment for not less than forty-eight hours nor more than thirty days.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t>
        </r>
        <r>
          <rPr>
            <b/>
            <sz val="10"/>
            <color indexed="10"/>
            <rFont val="Arial"/>
            <family val="2"/>
          </rPr>
          <t xml:space="preserve">If the person's alcohol concentration is at </t>
        </r>
        <r>
          <rPr>
            <b/>
            <sz val="10"/>
            <color indexed="39"/>
            <rFont val="Arial"/>
            <family val="2"/>
          </rPr>
          <t>least ten one-hundredths of one percent but less than sixteen one-hundredths of one percent</t>
        </r>
        <r>
          <rPr>
            <b/>
            <sz val="10"/>
            <color indexed="10"/>
            <rFont val="Arial"/>
            <family val="2"/>
          </rPr>
          <t>, then the person must be punished by a fine of five hundred dollars or imprisonment for not less than seventy-two hours nor more than thirty days.</t>
        </r>
        <r>
          <rPr>
            <b/>
            <sz val="10"/>
            <color indexed="81"/>
            <rFont val="Arial"/>
            <family val="2"/>
          </rPr>
          <t xml:space="preserve">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sixteen one-hundredths of one percent or more, then the person must be punished by a fine of one thousand dollars or imprisonment for not less than thirty days nor more than ninety days.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r>
          <rPr>
            <b/>
            <sz val="8"/>
            <color indexed="81"/>
            <rFont val="Tahoma"/>
            <family val="2"/>
          </rPr>
          <t xml:space="preserve">
  </t>
        </r>
        <r>
          <rPr>
            <sz val="8"/>
            <color indexed="81"/>
            <rFont val="Tahoma"/>
            <family val="2"/>
          </rPr>
          <t xml:space="preserve">
</t>
        </r>
      </text>
    </comment>
    <comment ref="I68" authorId="1" shapeId="0">
      <text>
        <r>
          <rPr>
            <sz val="11"/>
            <color indexed="10"/>
            <rFont val="Tahoma"/>
            <family val="2"/>
          </rPr>
          <t xml:space="preserve">107.5% ASSESSMENT
VICTIM FUNDING $ 25.00 
LAW ENFORCEMENT FUNDING $ 25.00 
DUI MUSC FUNDING $ 100.00 
DUI ASSESSMENT $ 12.00
DUI SLED BREATH TEST FEE $25.00 </t>
        </r>
      </text>
    </comment>
    <comment ref="M68" authorId="1" shapeId="0">
      <text>
        <r>
          <rPr>
            <sz val="11"/>
            <color indexed="10"/>
            <rFont val="Tahoma"/>
            <family val="2"/>
          </rPr>
          <t xml:space="preserve">107.5% ASSESSMENT
VICTIM FUNDING $ 25.00 
LAW ENFORCEMENT FUNDING $ 25.00 
DUI MUSC FUNDING $ 100.00 
DUI ASSESSMENT $ 12.00
DUI SLED BREATH TEST FEE $25.00 </t>
        </r>
      </text>
    </comment>
    <comment ref="E69" authorId="0" shapeId="0">
      <text>
        <r>
          <rPr>
            <b/>
            <sz val="10"/>
            <color indexed="10"/>
            <rFont val="Arial"/>
            <family val="2"/>
          </rPr>
          <t xml:space="preserve"> Section 56-5-2930</t>
        </r>
        <r>
          <rPr>
            <b/>
            <sz val="10"/>
            <color indexed="81"/>
            <rFont val="Arial"/>
            <family val="2"/>
          </rPr>
          <t xml:space="preserve">
(1)    </t>
        </r>
        <r>
          <rPr>
            <b/>
            <sz val="10"/>
            <color indexed="10"/>
            <rFont val="Arial"/>
            <family val="2"/>
          </rPr>
          <t>for a first offense</t>
        </r>
        <r>
          <rPr>
            <b/>
            <sz val="10"/>
            <color indexed="81"/>
            <rFont val="Arial"/>
            <family val="2"/>
          </rPr>
          <t xml:space="preserve">, by a fine of four hundred dollars or imprisonment for not less than forty-eight hours nor more than thirty days.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t>
        </r>
        <r>
          <rPr>
            <b/>
            <sz val="10"/>
            <color indexed="10"/>
            <rFont val="Arial"/>
            <family val="2"/>
          </rPr>
          <t xml:space="preserve">If the person's </t>
        </r>
        <r>
          <rPr>
            <b/>
            <sz val="10"/>
            <color indexed="39"/>
            <rFont val="Arial"/>
            <family val="2"/>
          </rPr>
          <t>alcohol concentration is sixteen one-hundredths of one percent or more</t>
        </r>
        <r>
          <rPr>
            <b/>
            <sz val="10"/>
            <color indexed="10"/>
            <rFont val="Arial"/>
            <family val="2"/>
          </rPr>
          <t>, then the person must be punished by a fine of one thousand dollars or imprisonment for not less than thirty days nor more than ninety days.</t>
        </r>
        <r>
          <rPr>
            <b/>
            <sz val="10"/>
            <color indexed="81"/>
            <rFont val="Arial"/>
            <family val="2"/>
          </rPr>
          <t xml:space="preserve">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text>
    </comment>
    <comment ref="I69" authorId="1" shapeId="0">
      <text>
        <r>
          <rPr>
            <sz val="11"/>
            <color indexed="10"/>
            <rFont val="Tahoma"/>
            <family val="2"/>
          </rPr>
          <t xml:space="preserve">107.5% ASSESSMENT
VICTIM FUNDING $ 25.00 
LAW ENFORCEMENT FUNDING $ 25.00 
DUI MUSC FUNDING $ 100.00 
DUI ASSESSMENT $ 12.00 
DUI SLED BREATH TEST FEE $25.00 </t>
        </r>
      </text>
    </comment>
    <comment ref="M69" authorId="1" shapeId="0">
      <text>
        <r>
          <rPr>
            <sz val="11"/>
            <color indexed="10"/>
            <rFont val="Tahoma"/>
            <family val="2"/>
          </rPr>
          <t xml:space="preserve">107.5% ASSESSMENT
VICTIM FUNDING $ 25.00 
LAW ENFORCEMENT FUNDING $ 25.00 
DUI MUSC FUNDING $ 100.00 
DUI ASSESSMENT $ 12.00
DUI SLED BREATH TEST FEE $25.00 </t>
        </r>
      </text>
    </comment>
    <comment ref="E70" authorId="0" shapeId="0">
      <text>
        <r>
          <rPr>
            <b/>
            <sz val="10"/>
            <color indexed="10"/>
            <rFont val="Arial"/>
            <family val="2"/>
          </rPr>
          <t>§ 56-5-2930</t>
        </r>
        <r>
          <rPr>
            <b/>
            <sz val="10"/>
            <color indexed="81"/>
            <rFont val="Arial"/>
            <family val="2"/>
          </rPr>
          <t xml:space="preserve">
(2)    </t>
        </r>
        <r>
          <rPr>
            <b/>
            <sz val="10"/>
            <color indexed="10"/>
            <rFont val="Arial"/>
            <family val="2"/>
          </rPr>
          <t>for a second offense</t>
        </r>
        <r>
          <rPr>
            <b/>
            <sz val="10"/>
            <color indexed="81"/>
            <rFont val="Arial"/>
            <family val="2"/>
          </rPr>
          <t xml:space="preserve">, by a </t>
        </r>
        <r>
          <rPr>
            <b/>
            <sz val="10"/>
            <color indexed="10"/>
            <rFont val="Arial"/>
            <family val="2"/>
          </rPr>
          <t>fine of not less than two thousand one hundred dollars nor more than five thousand one hundred dollars, and imprisonment for not less than five days nor more than one year.</t>
        </r>
        <r>
          <rPr>
            <b/>
            <sz val="10"/>
            <color indexed="81"/>
            <rFont val="Arial"/>
            <family val="2"/>
          </rPr>
          <t xml:space="preserve"> However, the fine imposed by this item must not be suspended in an amount less than one thousand one hundred dollars. 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 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 </t>
        </r>
      </text>
    </comment>
    <comment ref="F70" authorId="1" shapeId="0">
      <text>
        <r>
          <rPr>
            <b/>
            <sz val="9"/>
            <color indexed="81"/>
            <rFont val="Tahoma"/>
            <family val="2"/>
          </rPr>
          <t>for a second offense,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t>
        </r>
      </text>
    </comment>
    <comment ref="I70"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t>
        </r>
        <r>
          <rPr>
            <b/>
            <sz val="11"/>
            <color indexed="10"/>
            <rFont val="Tahoma"/>
            <family val="2"/>
          </rPr>
          <t xml:space="preserve"> </t>
        </r>
      </text>
    </comment>
    <comment ref="M70"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t>
        </r>
      </text>
    </comment>
    <comment ref="E71" authorId="0" shapeId="0">
      <text>
        <r>
          <rPr>
            <b/>
            <sz val="10"/>
            <color indexed="10"/>
            <rFont val="Arial"/>
            <family val="2"/>
          </rPr>
          <t>§ 56-5-2930</t>
        </r>
        <r>
          <rPr>
            <b/>
            <sz val="10"/>
            <color indexed="81"/>
            <rFont val="Arial"/>
            <family val="2"/>
          </rPr>
          <t xml:space="preserve">
(2)   </t>
        </r>
        <r>
          <rPr>
            <b/>
            <sz val="10"/>
            <color indexed="10"/>
            <rFont val="Arial"/>
            <family val="2"/>
          </rPr>
          <t xml:space="preserve"> for a second offense</t>
        </r>
        <r>
          <rPr>
            <b/>
            <sz val="10"/>
            <color indexed="81"/>
            <rFont val="Arial"/>
            <family val="2"/>
          </rPr>
          <t xml:space="preserve">, by a </t>
        </r>
        <r>
          <rPr>
            <b/>
            <sz val="10"/>
            <color indexed="10"/>
            <rFont val="Arial"/>
            <family val="2"/>
          </rPr>
          <t>fine of not less than two thousand one hundred dollars nor more than five thousand one hundred dollars, and imprisonment for not less than five days nor more than one year</t>
        </r>
        <r>
          <rPr>
            <b/>
            <sz val="10"/>
            <color indexed="81"/>
            <rFont val="Arial"/>
            <family val="2"/>
          </rPr>
          <t xml:space="preserve">. However, the fine imposed by this item must not be suspended in an amount less than one thousand one hundred dollars. 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 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 </t>
        </r>
      </text>
    </comment>
    <comment ref="F71" authorId="1" shapeId="0">
      <text>
        <r>
          <rPr>
            <b/>
            <sz val="9"/>
            <color indexed="81"/>
            <rFont val="Tahoma"/>
            <family val="2"/>
          </rPr>
          <t>for a second offense,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t>
        </r>
      </text>
    </comment>
    <comment ref="I71"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M71"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E72" authorId="0" shapeId="0">
      <text>
        <r>
          <rPr>
            <b/>
            <sz val="10"/>
            <color indexed="10"/>
            <rFont val="Arial"/>
            <family val="2"/>
          </rPr>
          <t>§ 56-5-2930</t>
        </r>
        <r>
          <rPr>
            <b/>
            <sz val="10"/>
            <color indexed="81"/>
            <rFont val="Arial"/>
            <family val="2"/>
          </rPr>
          <t xml:space="preserve">
(2)   </t>
        </r>
        <r>
          <rPr>
            <b/>
            <sz val="10"/>
            <color indexed="10"/>
            <rFont val="Arial"/>
            <family val="2"/>
          </rPr>
          <t xml:space="preserve"> for a second offense</t>
        </r>
        <r>
          <rPr>
            <b/>
            <sz val="10"/>
            <color indexed="81"/>
            <rFont val="Arial"/>
            <family val="2"/>
          </rPr>
          <t xml:space="preserv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 </t>
        </r>
        <r>
          <rPr>
            <b/>
            <sz val="10"/>
            <color indexed="10"/>
            <rFont val="Arial"/>
            <family val="2"/>
          </rPr>
          <t xml:space="preserve">If the person's alcohol concentration </t>
        </r>
        <r>
          <rPr>
            <b/>
            <sz val="10"/>
            <color indexed="39"/>
            <rFont val="Arial"/>
            <family val="2"/>
          </rPr>
          <t>is at least ten one-hundredths of one percent but less than sixteen one-hundredths of one percent,</t>
        </r>
        <r>
          <rPr>
            <b/>
            <sz val="10"/>
            <color indexed="10"/>
            <rFont val="Arial"/>
            <family val="2"/>
          </rPr>
          <t xml:space="preserve"> then the person must be punished by a fine of not less than two thousand five hundred dollars nor more than five thousand five hundred dollars and imprisonment for not less than thirty days nor more than two years.</t>
        </r>
        <r>
          <rPr>
            <b/>
            <sz val="10"/>
            <color indexed="81"/>
            <rFont val="Arial"/>
            <family val="2"/>
          </rPr>
          <t xml:space="preserve"> However, the fine imposed by this item must not be suspended in an amount less than one thousand one hundred dollars. 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 </t>
        </r>
      </text>
    </comment>
    <comment ref="F72" authorId="1" shapeId="0">
      <text>
        <r>
          <rPr>
            <b/>
            <sz val="9"/>
            <color indexed="81"/>
            <rFont val="Tahoma"/>
            <family val="2"/>
          </rPr>
          <t>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t>
        </r>
      </text>
    </comment>
    <comment ref="I72"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M72" authorId="1" shapeId="0">
      <text>
        <r>
          <rPr>
            <sz val="11"/>
            <color indexed="10"/>
            <rFont val="Tahoma"/>
            <family val="2"/>
          </rPr>
          <t xml:space="preserve">107.5% ASSESSMENT
VICTIM FUND $100.00 </t>
        </r>
        <r>
          <rPr>
            <sz val="11"/>
            <color indexed="39"/>
            <rFont val="Tahoma"/>
            <family val="2"/>
          </rPr>
          <t xml:space="preserve">(GS Court) </t>
        </r>
        <r>
          <rPr>
            <sz val="11"/>
            <color indexed="10"/>
            <rFont val="Tahoma"/>
            <family val="2"/>
          </rPr>
          <t xml:space="preserve">
LAW ENFORCEMENT FUNDING $ 25.00 
DUI MUSC FUND $ 100.00 
DUI ASSESSMENT $ 12.00 
DUI SLED BREATH TEST FEE $25.00 </t>
        </r>
      </text>
    </comment>
    <comment ref="E73" authorId="0" shapeId="0">
      <text>
        <r>
          <rPr>
            <b/>
            <sz val="10"/>
            <color indexed="10"/>
            <rFont val="Arial"/>
            <family val="2"/>
          </rPr>
          <t>§ 56-5-2930</t>
        </r>
        <r>
          <rPr>
            <b/>
            <sz val="10"/>
            <color indexed="81"/>
            <rFont val="Arial"/>
            <family val="2"/>
          </rPr>
          <t xml:space="preserve">
(2)    </t>
        </r>
        <r>
          <rPr>
            <b/>
            <sz val="10"/>
            <color indexed="39"/>
            <rFont val="Arial"/>
            <family val="2"/>
          </rPr>
          <t>for a second offense,</t>
        </r>
        <r>
          <rPr>
            <b/>
            <sz val="10"/>
            <color indexed="81"/>
            <rFont val="Arial"/>
            <family val="2"/>
          </rPr>
          <t xml:space="preserv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 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 </t>
        </r>
        <r>
          <rPr>
            <b/>
            <sz val="10"/>
            <color indexed="10"/>
            <rFont val="Arial"/>
            <family val="2"/>
          </rPr>
          <t xml:space="preserve">If the person's alcohol concentration </t>
        </r>
        <r>
          <rPr>
            <b/>
            <sz val="10"/>
            <color indexed="39"/>
            <rFont val="Arial"/>
            <family val="2"/>
          </rPr>
          <t xml:space="preserve">is sixteen one-hundredths of one percent or more, </t>
        </r>
        <r>
          <rPr>
            <b/>
            <sz val="10"/>
            <color indexed="10"/>
            <rFont val="Arial"/>
            <family val="2"/>
          </rPr>
          <t>then the person must be punished by a fine of not less than three thousand five hundred dollars nor more than six thousand five hundred dollars and imprisonment for not less than ninety days nor more than three years.</t>
        </r>
        <r>
          <rPr>
            <b/>
            <sz val="10"/>
            <color indexed="81"/>
            <rFont val="Arial"/>
            <family val="2"/>
          </rPr>
          <t xml:space="preserve"> However, the fine imposed by this item must not be suspended in an amount less than one thousand one hundred dollars; </t>
        </r>
      </text>
    </comment>
    <comment ref="F73" authorId="1" shapeId="0">
      <text>
        <r>
          <rPr>
            <b/>
            <sz val="9"/>
            <color indexed="81"/>
            <rFont val="Tahoma"/>
            <family val="2"/>
          </rPr>
          <t>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t>
        </r>
      </text>
    </comment>
    <comment ref="I73"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M73"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D74"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t>
        </r>
        <r>
          <rPr>
            <b/>
            <sz val="10"/>
            <color indexed="10"/>
            <rFont val="Arial"/>
            <family val="2"/>
          </rPr>
          <t xml:space="preserve">
</t>
        </r>
      </text>
    </comment>
    <comment ref="E74"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t>
        </r>
        <r>
          <rPr>
            <b/>
            <sz val="10"/>
            <color indexed="10"/>
            <rFont val="Arial"/>
            <family val="2"/>
          </rPr>
          <t xml:space="preserve">
(1)    by a mandatory fine of not less than five thousand one hundred dollars nor more than ten thousand one hundred dollars and mandatory imprisonment for not less than thirty days nor more than fifteen years when great bodily injury results; </t>
        </r>
        <r>
          <rPr>
            <b/>
            <sz val="10"/>
            <color indexed="81"/>
            <rFont val="Arial"/>
            <family val="2"/>
          </rPr>
          <t xml:space="preserve">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t>
        </r>
      </text>
    </comment>
    <comment ref="I74"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ASSESSMENT $ 12.00 
DUI SLED BREATH TEST FEE $25.00 </t>
        </r>
      </text>
    </comment>
    <comment ref="M74"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t>
        </r>
        <r>
          <rPr>
            <sz val="11"/>
            <color indexed="10"/>
            <rFont val="Tahoma"/>
            <family val="2"/>
          </rPr>
          <t xml:space="preserve">
DUI ASSESSMENT $ 12.00 
DUI SLED BREATH TEST FEE $25.00 </t>
        </r>
      </text>
    </comment>
    <comment ref="D75"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t>
        </r>
        <r>
          <rPr>
            <b/>
            <sz val="10"/>
            <color indexed="10"/>
            <rFont val="Arial"/>
            <family val="2"/>
          </rPr>
          <t xml:space="preserve">
</t>
        </r>
      </text>
    </comment>
    <comment ref="E75"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t>
        </r>
        <r>
          <rPr>
            <b/>
            <sz val="10"/>
            <color indexed="10"/>
            <rFont val="Arial"/>
            <family val="2"/>
          </rPr>
          <t xml:space="preserve">(1)    by a mandatory fine of not less than five thousand one hundred dollars nor more than ten thousand one hundred dollars and mandatory imprisonment for not less than thirty days nor more than fifteen years when great bodily injury results; </t>
        </r>
        <r>
          <rPr>
            <b/>
            <sz val="10"/>
            <color indexed="81"/>
            <rFont val="Arial"/>
            <family val="2"/>
          </rPr>
          <t xml:space="preserve">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t>
        </r>
      </text>
    </comment>
    <comment ref="I75"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ASSESSMENT $ 12.00
DUI SLED BREATH TEST FEE $25.00 </t>
        </r>
      </text>
    </comment>
    <comment ref="M75"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t>
        </r>
        <r>
          <rPr>
            <sz val="11"/>
            <color indexed="10"/>
            <rFont val="Tahoma"/>
            <family val="2"/>
          </rPr>
          <t xml:space="preserve">
DUI ASSESSMENT $ 12.00 
DUI SLED BREATH TEST FEE $25.00 </t>
        </r>
      </text>
    </comment>
    <comment ref="D76"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 </t>
        </r>
        <r>
          <rPr>
            <b/>
            <sz val="10"/>
            <color indexed="10"/>
            <rFont val="Arial"/>
            <family val="2"/>
          </rPr>
          <t xml:space="preserve">
</t>
        </r>
      </text>
    </comment>
    <comment ref="E76"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  (A) A person who, while under the influence of alcohol, drugs, or the combination of alcohol and drugs, drives a vehicle and when driving does any act forbidden by law or neglects any duty imposed by law in the driving of the vehicle, which act or neglect proximately causes great bodily injury or death to a person other than himself, is guilty of a felony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t>
        </r>
        <r>
          <rPr>
            <b/>
            <sz val="10"/>
            <color indexed="10"/>
            <rFont val="Arial"/>
            <family val="2"/>
          </rPr>
          <t xml:space="preserve"> fine of not less than ten thousand one hundred dollars nor more than twenty-five thousand one hundred dollars and mandatory imprisonment for not less than one year nor more than twenty-five years </t>
        </r>
        <r>
          <rPr>
            <b/>
            <sz val="10"/>
            <color indexed="81"/>
            <rFont val="Arial"/>
            <family val="2"/>
          </rPr>
          <t>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term of imprisonment plus three years.
 (C) One hundred dollars of each fine imposed pursuant to this section must be placed by the Comptroller General into a special restricted account to be used by the Department of Public Safety for the Highway Patrol.</t>
        </r>
      </text>
    </comment>
    <comment ref="I76"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ASSESSMENT $ 12.00</t>
        </r>
      </text>
    </comment>
    <comment ref="M76"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t>
        </r>
        <r>
          <rPr>
            <sz val="11"/>
            <color indexed="10"/>
            <rFont val="Tahoma"/>
            <family val="2"/>
          </rPr>
          <t xml:space="preserve">
DUI ASSESSMENT $ 12.00
DUI SLED BREATH TEST FEE $25.00 </t>
        </r>
      </text>
    </comment>
    <comment ref="D77"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 </t>
        </r>
        <r>
          <rPr>
            <b/>
            <sz val="10"/>
            <color indexed="10"/>
            <rFont val="Arial"/>
            <family val="2"/>
          </rPr>
          <t xml:space="preserve">
</t>
        </r>
      </text>
    </comment>
    <comment ref="E77"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  (A) A person who, while under the influence of alcohol, drugs, or the combination of alcohol and drugs, drives a vehicle and when driving does any act forbidden by law or neglects any duty imposed by law in the driving of the vehicle, which act or neglect proximately causes great bodily injury or death to a person other than himself, is guilty of a felony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t>
        </r>
        <r>
          <rPr>
            <b/>
            <sz val="10"/>
            <color indexed="10"/>
            <rFont val="Arial"/>
            <family val="2"/>
          </rPr>
          <t xml:space="preserve"> fine of not less than ten thousand one hundred dollars nor more than twenty-five thousand one hundred dollars and mandatory imprisonment for not less than one year nor more than twenty-five years </t>
        </r>
        <r>
          <rPr>
            <b/>
            <sz val="10"/>
            <color indexed="81"/>
            <rFont val="Arial"/>
            <family val="2"/>
          </rPr>
          <t>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term of imprisonment plus three years.
 (C) One hundred dollars of each fine imposed pursuant to this section must be placed by the Comptroller General into a special restricted account to be used by the Department of Public Safety for the Highway Patrol.</t>
        </r>
      </text>
    </comment>
    <comment ref="I77"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ASSESSMENT $ 12.00 
DUI SLED BREATH TEST FEE $25.00</t>
        </r>
        <r>
          <rPr>
            <b/>
            <sz val="11"/>
            <color indexed="10"/>
            <rFont val="Tahoma"/>
            <family val="2"/>
          </rPr>
          <t xml:space="preserve"> </t>
        </r>
      </text>
    </comment>
    <comment ref="M77"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ASSESSMENT $ 12.00
DUI SLED BREATH TEST FEE $25.00 </t>
        </r>
      </text>
    </comment>
    <comment ref="E78" authorId="0" shapeId="0">
      <text>
        <r>
          <rPr>
            <b/>
            <sz val="10"/>
            <color indexed="10"/>
            <rFont val="Arial"/>
            <family val="2"/>
          </rPr>
          <t>§ 56-1-460. Penalties for driving while license cancelled, suspended or revoked</t>
        </r>
        <r>
          <rPr>
            <b/>
            <sz val="10"/>
            <color indexed="81"/>
            <rFont val="Arial"/>
            <family val="2"/>
          </rPr>
          <t xml:space="preserve">.
(2)    A person who drives a motor vehicle on any public highway of this State when his license has been suspended or revoked pursuant to the provisions of Section 56-5-2990 must, upon conviction, be punished as follows: 
</t>
        </r>
        <r>
          <rPr>
            <b/>
            <sz val="10"/>
            <color indexed="10"/>
            <rFont val="Arial"/>
            <family val="2"/>
          </rPr>
          <t xml:space="preserve">(a)    for a first offense, fined three hundred dollars or imprisoned for not less than ten nor more than thirty days; </t>
        </r>
        <r>
          <rPr>
            <b/>
            <sz val="10"/>
            <color indexed="81"/>
            <rFont val="Arial"/>
            <family val="2"/>
          </rPr>
          <t xml:space="preserve">
(b)    for a second offense, fined six hundred dollars or imprisoned for not less than sixty days nor more than six months; 
(c)    for a third and subsequent offense, fined one thousand dollars and imprisoned for not less than six months nor more than three years; 
</t>
        </r>
        <r>
          <rPr>
            <b/>
            <sz val="10"/>
            <color indexed="14"/>
            <rFont val="Arial"/>
            <family val="2"/>
          </rPr>
          <t xml:space="preserve">(d)    no portion of the minimum sentence imposed under this item may be suspended. </t>
        </r>
        <r>
          <rPr>
            <b/>
            <sz val="10"/>
            <color indexed="81"/>
            <rFont val="Arial"/>
            <family val="2"/>
          </rPr>
          <t xml:space="preserve">
</t>
        </r>
        <r>
          <rPr>
            <sz val="8"/>
            <color indexed="81"/>
            <rFont val="Tahoma"/>
            <family val="2"/>
          </rPr>
          <t xml:space="preserve">
</t>
        </r>
      </text>
    </comment>
    <comment ref="I78" authorId="1" shapeId="0">
      <text>
        <r>
          <rPr>
            <sz val="11"/>
            <color indexed="10"/>
            <rFont val="Tahoma"/>
            <family val="2"/>
          </rPr>
          <t>107.5% ASSESSMENT
LAW ENFORCEMENT FUNDING $ 25.00</t>
        </r>
      </text>
    </comment>
    <comment ref="M78" authorId="1" shapeId="0">
      <text>
        <r>
          <rPr>
            <sz val="11"/>
            <color indexed="10"/>
            <rFont val="Tahoma"/>
            <family val="2"/>
          </rPr>
          <t>107.5% ASSESSMENT
LAW ENFORCEMENT FUNDING $ 25.00</t>
        </r>
      </text>
    </comment>
    <comment ref="E79" authorId="0" shapeId="0">
      <text>
        <r>
          <rPr>
            <b/>
            <sz val="10"/>
            <color indexed="10"/>
            <rFont val="Arial"/>
            <family val="2"/>
          </rPr>
          <t>§ 56-1-460. Penalties for driving while license cancelled, suspended or revoked</t>
        </r>
        <r>
          <rPr>
            <b/>
            <sz val="10"/>
            <color indexed="81"/>
            <rFont val="Arial"/>
            <family val="2"/>
          </rPr>
          <t xml:space="preserve">.
(2)    A person who drives a motor vehicle on any public highway of this State when his license has been suspended or revoked pursuant to the provisions of Section 56-5-2990 must, upon conviction, be punished as follows: 
(a)    for a first offense, fined three hundred dollars or imprisoned for not less than ten nor more than thirty days; 
</t>
        </r>
        <r>
          <rPr>
            <b/>
            <sz val="10"/>
            <color indexed="10"/>
            <rFont val="Arial"/>
            <family val="2"/>
          </rPr>
          <t>(b)    for a second offense, fined six hundred dollars or imprisoned for not less than sixty days nor more than six months</t>
        </r>
        <r>
          <rPr>
            <b/>
            <sz val="10"/>
            <color indexed="81"/>
            <rFont val="Arial"/>
            <family val="2"/>
          </rPr>
          <t xml:space="preserve">; 
(c)    for a third and subsequent offense, fined one thousand dollars and imprisoned for not less than six months nor more than three years; 
</t>
        </r>
        <r>
          <rPr>
            <b/>
            <sz val="10"/>
            <color indexed="14"/>
            <rFont val="Arial"/>
            <family val="2"/>
          </rPr>
          <t xml:space="preserve">(d)    no portion of the minimum sentence imposed under this item may be suspended. </t>
        </r>
        <r>
          <rPr>
            <b/>
            <sz val="10"/>
            <color indexed="81"/>
            <rFont val="Arial"/>
            <family val="2"/>
          </rPr>
          <t xml:space="preserve">
</t>
        </r>
        <r>
          <rPr>
            <sz val="8"/>
            <color indexed="81"/>
            <rFont val="Tahoma"/>
            <family val="2"/>
          </rPr>
          <t xml:space="preserve">
</t>
        </r>
      </text>
    </comment>
    <comment ref="I79" authorId="1" shapeId="0">
      <text>
        <r>
          <rPr>
            <sz val="11"/>
            <color indexed="10"/>
            <rFont val="Tahoma"/>
            <family val="2"/>
          </rPr>
          <t>107.5% ASSESSMENT
LAW ENFORCEMENT FUNDING $ 25.00</t>
        </r>
      </text>
    </comment>
    <comment ref="M79" authorId="1" shapeId="0">
      <text>
        <r>
          <rPr>
            <sz val="11"/>
            <color indexed="10"/>
            <rFont val="Tahoma"/>
            <family val="2"/>
          </rPr>
          <t>107.5% ASSESSMENT
LAW ENFORCEMENT FUNDING $ 25.00</t>
        </r>
      </text>
    </comment>
    <comment ref="E80" authorId="0" shapeId="0">
      <text>
        <r>
          <rPr>
            <b/>
            <sz val="10"/>
            <color indexed="10"/>
            <rFont val="Arial"/>
            <family val="2"/>
          </rPr>
          <t>§ 56-1-460. Penalties for driving while license cancelled, suspended or revoked</t>
        </r>
        <r>
          <rPr>
            <b/>
            <sz val="10"/>
            <color indexed="81"/>
            <rFont val="Arial"/>
            <family val="2"/>
          </rPr>
          <t xml:space="preserve">.
(2)    A person who drives a motor vehicle on any public highway of this State when his license has been suspended or revoked pursuant to the provisions of Section 56-5-2990 must, upon conviction, be punished as follows: 
(a)    for a first offense, fined three hundred dollars or imprisoned for not less than ten nor more than thirty days; 
(b)    for a second offense, fined six hundred dollars or imprisoned for not less than sixty days nor more than six months; 
</t>
        </r>
        <r>
          <rPr>
            <b/>
            <sz val="10"/>
            <color indexed="10"/>
            <rFont val="Arial"/>
            <family val="2"/>
          </rPr>
          <t xml:space="preserve">(c)    for a third and subsequent offense, fined one thousand dollars and imprisoned for not less than six months nor more than three years; </t>
        </r>
        <r>
          <rPr>
            <b/>
            <sz val="10"/>
            <color indexed="81"/>
            <rFont val="Arial"/>
            <family val="2"/>
          </rPr>
          <t xml:space="preserve">
</t>
        </r>
        <r>
          <rPr>
            <b/>
            <sz val="10"/>
            <color indexed="14"/>
            <rFont val="Arial"/>
            <family val="2"/>
          </rPr>
          <t xml:space="preserve">(d)    no portion of the minimum sentence imposed under this item may be suspended. </t>
        </r>
        <r>
          <rPr>
            <b/>
            <sz val="10"/>
            <color indexed="81"/>
            <rFont val="Arial"/>
            <family val="2"/>
          </rPr>
          <t xml:space="preserve">
</t>
        </r>
        <r>
          <rPr>
            <sz val="8"/>
            <color indexed="81"/>
            <rFont val="Tahoma"/>
            <family val="2"/>
          </rPr>
          <t xml:space="preserve">
</t>
        </r>
      </text>
    </comment>
    <comment ref="I80" authorId="1" shapeId="0">
      <text>
        <r>
          <rPr>
            <sz val="11"/>
            <color indexed="10"/>
            <rFont val="Tahoma"/>
            <family val="2"/>
          </rPr>
          <t>107.5% ASSESSMENT
LAW ENFORCEMENT FUNDING $ 25.00</t>
        </r>
      </text>
    </comment>
    <comment ref="M80" authorId="1" shapeId="0">
      <text>
        <r>
          <rPr>
            <sz val="11"/>
            <color indexed="10"/>
            <rFont val="Tahoma"/>
            <family val="2"/>
          </rPr>
          <t>107.5% ASSESSMENT
LAW ENFORCEMENT FUNDING $ 25.00</t>
        </r>
      </text>
    </comment>
    <comment ref="E81" authorId="0" shapeId="0">
      <text>
        <r>
          <rPr>
            <b/>
            <sz val="10"/>
            <color indexed="10"/>
            <rFont val="Arial"/>
            <family val="2"/>
          </rPr>
          <t>§ 56-1-460. Penalties for driving while license cancelled, suspended or revoked.</t>
        </r>
        <r>
          <rPr>
            <b/>
            <sz val="10"/>
            <color indexed="81"/>
            <rFont val="Arial"/>
            <family val="2"/>
          </rPr>
          <t xml:space="preserve">
(A)(1)    Except as provided in item (2), a person who drives a motor vehicle on any public highway of this State when his license to drive is canceled, suspended, or revoked must, upon conviction, be punished as follows: 
</t>
        </r>
        <r>
          <rPr>
            <b/>
            <sz val="10"/>
            <color indexed="10"/>
            <rFont val="Arial"/>
            <family val="2"/>
          </rPr>
          <t xml:space="preserve">(a)    for a first offense, fined three hundred dollars or imprisoned for up to thirty days, or both; </t>
        </r>
        <r>
          <rPr>
            <b/>
            <sz val="10"/>
            <color indexed="81"/>
            <rFont val="Arial"/>
            <family val="2"/>
          </rPr>
          <t xml:space="preserve">
(b)    for a second offense, fined six hundred dollars or imprisoned for up to sixty consecutive days, or both; and 
(c)    for a third and subsequent offense, fined one thousand dollars and imprisoned for up to ninety days or confined to a person's place of residence pursuant to the Home Detention Act for not less than ninety days nor more than six months. No portion of a term of imprisonment or confinement under home detention may be suspended by the trial judge. For purposes of this item, a person sentenced to confinement pursuant to the Home Detention Act is required to pay for the cost of such confinement. 
</t>
        </r>
        <r>
          <rPr>
            <b/>
            <sz val="10"/>
            <color indexed="14"/>
            <rFont val="Arial"/>
            <family val="2"/>
          </rPr>
          <t>(d)    Notwithstanding the provisions of Sections 22-3-540, 22-3-545, 22-3-550, and 14-25-65, an offense punishable under this item may be tried in magistrates or municipal court.</t>
        </r>
        <r>
          <rPr>
            <b/>
            <sz val="10"/>
            <color indexed="81"/>
            <rFont val="Arial"/>
            <family val="2"/>
          </rPr>
          <t xml:space="preserve">
</t>
        </r>
      </text>
    </comment>
    <comment ref="I81" authorId="1" shapeId="0">
      <text>
        <r>
          <rPr>
            <sz val="11"/>
            <color indexed="10"/>
            <rFont val="Tahoma"/>
            <family val="2"/>
          </rPr>
          <t>107.5% ASSESSMENT
LAW ENFORCEMENT FUNDING $ 25.00</t>
        </r>
      </text>
    </comment>
    <comment ref="M81" authorId="1" shapeId="0">
      <text>
        <r>
          <rPr>
            <sz val="11"/>
            <color indexed="10"/>
            <rFont val="Tahoma"/>
            <family val="2"/>
          </rPr>
          <t>107.5% ASSESSMENT
LAW ENFORCEMENT FUNDING $ 25.00</t>
        </r>
      </text>
    </comment>
    <comment ref="E82" authorId="0" shapeId="0">
      <text>
        <r>
          <rPr>
            <b/>
            <sz val="10"/>
            <color indexed="10"/>
            <rFont val="Arial"/>
            <family val="2"/>
          </rPr>
          <t>§ 56-1-460. Penalties for driving while license cancelled, suspended or revoked.</t>
        </r>
        <r>
          <rPr>
            <b/>
            <sz val="10"/>
            <color indexed="81"/>
            <rFont val="Arial"/>
            <family val="2"/>
          </rPr>
          <t xml:space="preserve">
(A)(1)    Except as provided in item (2), a person who drives a motor vehicle on any public highway of this State when his license to drive is canceled, suspended, or revoked must, upon conviction, be punished as follows: 
(a)    for a first offense, fined three hundred dollars or imprisoned for up to thirty days, or both; 
</t>
        </r>
        <r>
          <rPr>
            <b/>
            <sz val="10"/>
            <color indexed="10"/>
            <rFont val="Arial"/>
            <family val="2"/>
          </rPr>
          <t xml:space="preserve">(b)    for a second offense, fined six hundred dollars or imprisoned for up to sixty consecutive days, or both; and </t>
        </r>
        <r>
          <rPr>
            <b/>
            <sz val="10"/>
            <color indexed="81"/>
            <rFont val="Arial"/>
            <family val="2"/>
          </rPr>
          <t xml:space="preserve">
(c)    for a third and subsequent offense, fined one thousand dollars and imprisoned for up to ninety days or confined to a person's place of residence pursuant to the Home Detention Act for not less than ninety days nor more than six months. No portion of a term of imprisonment or confinement under home detention may be suspended by the trial judge. For purposes of this item, a person sentenced to confinement pursuant to the Home Detention Act is required to pay for the cost of such confinement. 
</t>
        </r>
        <r>
          <rPr>
            <b/>
            <sz val="10"/>
            <color indexed="14"/>
            <rFont val="Arial"/>
            <family val="2"/>
          </rPr>
          <t>(d)    Notwithstanding the provisions of Sections 22-3-540, 22-3-545, 22-3-550, and 14-25-65, an offense punishable under this item may be tried in magistrates or municipal court.</t>
        </r>
        <r>
          <rPr>
            <b/>
            <sz val="10"/>
            <color indexed="81"/>
            <rFont val="Arial"/>
            <family val="2"/>
          </rPr>
          <t xml:space="preserve">
</t>
        </r>
      </text>
    </comment>
    <comment ref="I82" authorId="1" shapeId="0">
      <text>
        <r>
          <rPr>
            <sz val="11"/>
            <color indexed="10"/>
            <rFont val="Tahoma"/>
            <family val="2"/>
          </rPr>
          <t>107.5% ASSESSMENT
LAW ENFORCEMENT FUNDING $ 25.00</t>
        </r>
      </text>
    </comment>
    <comment ref="M82" authorId="1" shapeId="0">
      <text>
        <r>
          <rPr>
            <sz val="11"/>
            <color indexed="10"/>
            <rFont val="Tahoma"/>
            <family val="2"/>
          </rPr>
          <t>107.5% ASSESSMENT
LAW ENFORCEMENT FUNDING $ 25.00</t>
        </r>
      </text>
    </comment>
    <comment ref="E83" authorId="0" shapeId="0">
      <text>
        <r>
          <rPr>
            <b/>
            <sz val="10"/>
            <color indexed="10"/>
            <rFont val="Arial"/>
            <family val="2"/>
          </rPr>
          <t>§ 56-1-460. Penalties for driving while license cancelled, suspended or revoked.</t>
        </r>
        <r>
          <rPr>
            <b/>
            <sz val="10"/>
            <color indexed="81"/>
            <rFont val="Arial"/>
            <family val="2"/>
          </rPr>
          <t xml:space="preserve">
(A)(1)    Except as provided in item (2), a person who drives a motor vehicle on any public highway of this State when his license to drive is canceled, suspended, or revoked must, upon conviction, be punished as follows: 
(a)    for a first offense, fined three hundred dollars or imprisoned for up to thirty days, or both; 
(b)    for a second offense, fined six hundred dollars or imprisoned for up to sixty consecutive days, or both; and 
(c)    for a third and subsequent offense,</t>
        </r>
        <r>
          <rPr>
            <b/>
            <sz val="10"/>
            <color indexed="10"/>
            <rFont val="Arial"/>
            <family val="2"/>
          </rPr>
          <t xml:space="preserve"> fined one thousand dollars and imprisoned for up to ninety days </t>
        </r>
        <r>
          <rPr>
            <b/>
            <sz val="10"/>
            <color indexed="81"/>
            <rFont val="Arial"/>
            <family val="2"/>
          </rPr>
          <t xml:space="preserve">or confined to a person's place of residence pursuant to the Home Detention Act for not less than ninety days nor more than six months. No portion of a term of imprisonment or confinement under home detention may be suspended by the trial judge. For purposes of this item, a person sentenced to confinement pursuant to the Home Detention Act is required to pay for the cost of such confinement. 
</t>
        </r>
        <r>
          <rPr>
            <b/>
            <sz val="10"/>
            <color indexed="14"/>
            <rFont val="Arial"/>
            <family val="2"/>
          </rPr>
          <t>(d)    Notwithstanding the provisions of Sections 22-3-540, 22-3-545, 22-3-550, and 14-25-65, an offense punishable under this item may be tried in magistrates or municipal court.</t>
        </r>
        <r>
          <rPr>
            <b/>
            <sz val="10"/>
            <color indexed="81"/>
            <rFont val="Arial"/>
            <family val="2"/>
          </rPr>
          <t xml:space="preserve">
</t>
        </r>
      </text>
    </comment>
    <comment ref="I83" authorId="1" shapeId="0">
      <text>
        <r>
          <rPr>
            <sz val="11"/>
            <color indexed="10"/>
            <rFont val="Tahoma"/>
            <family val="2"/>
          </rPr>
          <t>107.5% ASSESSMENT
LAW ENFORCEMENT FUNDING $ 25.00</t>
        </r>
      </text>
    </comment>
    <comment ref="M83" authorId="1" shapeId="0">
      <text>
        <r>
          <rPr>
            <sz val="11"/>
            <color indexed="10"/>
            <rFont val="Tahoma"/>
            <family val="2"/>
          </rPr>
          <t>107.5% ASSESSMENT
LAW ENFORCEMENT FUNDING $ 25.00</t>
        </r>
      </text>
    </comment>
    <comment ref="E84" authorId="0" shapeId="0">
      <text>
        <r>
          <rPr>
            <b/>
            <sz val="10"/>
            <color indexed="10"/>
            <rFont val="Arial"/>
            <family val="2"/>
          </rPr>
          <t>§ 56-1-460. Penalties for driving while license cancelled, suspended or revoked.</t>
        </r>
        <r>
          <rPr>
            <b/>
            <sz val="10"/>
            <color indexed="81"/>
            <rFont val="Arial"/>
            <family val="2"/>
          </rPr>
          <t xml:space="preserve">
(A)(1)    Except as provided in item (2), a person who drives a motor vehicle on any public highway of this State when his license to drive is canceled, suspended, or revoked must, upon conviction, be punished as follows: 
(a)    for a first offense, fined three hundred dollars or imprisoned for up to thirty days, or both; 
(b)    for a second offense, fined six hundred dollars or imprisoned for up to sixty consecutive days, or both; and 
(c)    for a third and subsequent offense, fined one thousand dollars and imprisoned for up to ninety days or </t>
        </r>
        <r>
          <rPr>
            <b/>
            <sz val="10"/>
            <color indexed="10"/>
            <rFont val="Arial"/>
            <family val="2"/>
          </rPr>
          <t>confined to a person's place of residence pursuant to the Home Detention Act for not less than ninety days nor more than six months.</t>
        </r>
        <r>
          <rPr>
            <b/>
            <sz val="10"/>
            <color indexed="81"/>
            <rFont val="Arial"/>
            <family val="2"/>
          </rPr>
          <t xml:space="preserve"> No portion of a term of imprisonment or confinement under home detention may be suspended by the trial judge. For purposes of this item, a person sentenced to confinement pursuant to the Home Detention Act is required to pay for the cost of such confinement. 
</t>
        </r>
        <r>
          <rPr>
            <b/>
            <sz val="10"/>
            <color indexed="14"/>
            <rFont val="Arial"/>
            <family val="2"/>
          </rPr>
          <t>(d)    Notwithstanding the provisions of Sections 22-3-540, 22-3-545, 22-3-550, and 14-25-65, an offense punishable under this item may be tried in magistrates or municipal court.</t>
        </r>
        <r>
          <rPr>
            <b/>
            <sz val="10"/>
            <color indexed="81"/>
            <rFont val="Arial"/>
            <family val="2"/>
          </rPr>
          <t xml:space="preserve">
</t>
        </r>
      </text>
    </comment>
    <comment ref="I84" authorId="1" shapeId="0">
      <text>
        <r>
          <rPr>
            <sz val="11"/>
            <color indexed="10"/>
            <rFont val="Tahoma"/>
            <family val="2"/>
          </rPr>
          <t>107.5% ASSESSMENT
LAW ENFORCEMENT FUNDING $ 25.00</t>
        </r>
      </text>
    </comment>
    <comment ref="M84" authorId="1" shapeId="0">
      <text>
        <r>
          <rPr>
            <sz val="11"/>
            <color indexed="10"/>
            <rFont val="Tahoma"/>
            <family val="2"/>
          </rPr>
          <t>107.5% ASSESSMENT
LAW ENFORCEMENT FUNDING $ 25.00</t>
        </r>
      </text>
    </comment>
    <comment ref="D85"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(1) For a first offense under this section, the penalty is a fine not to exceed fifty dollars.
 (2) For a second offense under this section, the penalty is a fine not to exceed two hundred fifty dollars.
 (3) For a third or subsequent offense under this section, the penalty is a fine not to exceed five hundred dollars, or imprisonment not to exceed thirty days, or both.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E85"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t>
        </r>
        <r>
          <rPr>
            <b/>
            <sz val="10"/>
            <color indexed="10"/>
            <rFont val="Arial"/>
            <family val="2"/>
          </rPr>
          <t>(1) For a first offense under this section, the penalty is a fine not to exceed fifty dollars.</t>
        </r>
        <r>
          <rPr>
            <b/>
            <sz val="10"/>
            <color indexed="81"/>
            <rFont val="Arial"/>
            <family val="2"/>
          </rPr>
          <t xml:space="preserve">
 (2) For a second offense under this section, the penalty is a fine not to exceed two hundred fifty dollars.
 (3) For a third or subsequent offense under this section, the penalty is a fine not to exceed five hundred dollars, or imprisonment not to exceed thirty days, or both.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I85" authorId="1" shapeId="0">
      <text>
        <r>
          <rPr>
            <sz val="11"/>
            <color indexed="10"/>
            <rFont val="Tahoma"/>
            <family val="2"/>
          </rPr>
          <t xml:space="preserve">107.5% ASSESSMENT
</t>
        </r>
        <r>
          <rPr>
            <sz val="11"/>
            <color indexed="39"/>
            <rFont val="Tahoma"/>
            <family val="2"/>
          </rPr>
          <t>VICTIM FUNDING $ 25.00</t>
        </r>
        <r>
          <rPr>
            <sz val="11"/>
            <color indexed="10"/>
            <rFont val="Tahoma"/>
            <family val="2"/>
          </rPr>
          <t xml:space="preserve">
LAW ENFORCEMENT FUNDING $ 25.00</t>
        </r>
      </text>
    </comment>
    <comment ref="M85" authorId="1" shapeId="0">
      <text>
        <r>
          <rPr>
            <sz val="11"/>
            <color indexed="10"/>
            <rFont val="Tahoma"/>
            <family val="2"/>
          </rPr>
          <t xml:space="preserve">107.5% ASSESSMENT
</t>
        </r>
        <r>
          <rPr>
            <sz val="11"/>
            <color indexed="39"/>
            <rFont val="Tahoma"/>
            <family val="2"/>
          </rPr>
          <t>VICTIM FUNDING $ 25.00</t>
        </r>
        <r>
          <rPr>
            <sz val="11"/>
            <color indexed="10"/>
            <rFont val="Tahoma"/>
            <family val="2"/>
          </rPr>
          <t xml:space="preserve">
LAW ENFORCEMENT FUNDING $ 25.00</t>
        </r>
        <r>
          <rPr>
            <sz val="9"/>
            <color indexed="81"/>
            <rFont val="Tahoma"/>
            <family val="2"/>
          </rPr>
          <t xml:space="preserve">
</t>
        </r>
      </text>
    </comment>
    <comment ref="D86"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(1) For a first offense under this section, the penalty is a fine not to exceed fifty dollars.
 (2) For a second offense under this section, the penalty is a fine not to exceed two hundred fifty dollars.
 (3) For a third or subsequent offense under this section, the penalty is a fine not to exceed five hundred dollars, or imprisonment not to exceed thirty days, or both.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E86"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(1) For a first offense under this section, the penalty is a fine not to exceed fifty dollars.
 </t>
        </r>
        <r>
          <rPr>
            <b/>
            <sz val="10"/>
            <color indexed="10"/>
            <rFont val="Arial"/>
            <family val="2"/>
          </rPr>
          <t>(2) For a second offense under this section, the penalty is a fine not to exceed two hundred fifty dollars.</t>
        </r>
        <r>
          <rPr>
            <b/>
            <sz val="10"/>
            <color indexed="81"/>
            <rFont val="Arial"/>
            <family val="2"/>
          </rPr>
          <t xml:space="preserve">
 (3) For a third or subsequent offense under this section, the penalty is a fine not to exceed five hundred dollars, or imprisonment not to exceed thirty days, or both.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I86" authorId="1" shapeId="0">
      <text>
        <r>
          <rPr>
            <sz val="11"/>
            <color indexed="10"/>
            <rFont val="Tahoma"/>
            <family val="2"/>
          </rPr>
          <t>107.5% ASSESSMENT
VICTIM FUNDING $ 25.00
LAW ENFORCEMENT FUNDING $ 25.00</t>
        </r>
      </text>
    </comment>
    <comment ref="M86" authorId="1" shapeId="0">
      <text>
        <r>
          <rPr>
            <sz val="11"/>
            <color indexed="10"/>
            <rFont val="Tahoma"/>
            <family val="2"/>
          </rPr>
          <t>107.5% ASSESSMENT
VICTIM FUNDING $ 25.00
LAW ENFORCEMENT FUNDING $ 25.00</t>
        </r>
        <r>
          <rPr>
            <sz val="9"/>
            <color indexed="81"/>
            <rFont val="Tahoma"/>
            <family val="2"/>
          </rPr>
          <t xml:space="preserve">
</t>
        </r>
      </text>
    </comment>
    <comment ref="D87"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(1) For a first offense under this section, the penalty is a fine not to exceed fifty dollars.
 (2) For a second offense under this section, the penalty is a fine not to exceed two hundred fifty dollars.
 (3) For a third or subsequent offense under this section, the penalty is a fine not to exceed five hundred dollars, or imprisonment not to exceed thirty days, or both.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E87"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(1) For a first offense under this section, the penalty is a fine not to exceed fifty dollars.
 (2) For a second offense under this section, the penalty is a fine not to exceed two hundred fifty dollars.
 </t>
        </r>
        <r>
          <rPr>
            <b/>
            <sz val="10"/>
            <color indexed="10"/>
            <rFont val="Arial"/>
            <family val="2"/>
          </rPr>
          <t>(3) For a third or subsequent offense under this section, the penalty is a fine not to exceed five hundred dollars, or imprisonment not to exceed thirty days, or both.</t>
        </r>
        <r>
          <rPr>
            <b/>
            <sz val="10"/>
            <color indexed="81"/>
            <rFont val="Arial"/>
            <family val="2"/>
          </rPr>
          <t xml:space="preserve">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I87" authorId="1" shapeId="0">
      <text>
        <r>
          <rPr>
            <sz val="11"/>
            <color indexed="10"/>
            <rFont val="Tahoma"/>
            <family val="2"/>
          </rPr>
          <t>107.5% ASSESSMENT
VICTIM FUNDING $ 25.00
LAW ENFORCEMENT FUNDING $ 25.00</t>
        </r>
      </text>
    </comment>
    <comment ref="M87" authorId="1" shapeId="0">
      <text>
        <r>
          <rPr>
            <sz val="11"/>
            <color indexed="10"/>
            <rFont val="Tahoma"/>
            <family val="2"/>
          </rPr>
          <t>107.5% ASSESSMENT
VICTIM FUNDING $ 25.00
LAW ENFORCEMENT FUNDING $ 25.00</t>
        </r>
        <r>
          <rPr>
            <sz val="9"/>
            <color indexed="81"/>
            <rFont val="Tahoma"/>
            <family val="2"/>
          </rPr>
          <t xml:space="preserve">
</t>
        </r>
      </text>
    </comment>
    <comment ref="D88" authorId="2" shapeId="0">
      <text>
        <r>
          <rPr>
            <b/>
            <sz val="12"/>
            <color indexed="10"/>
            <rFont val="Tahoma"/>
            <family val="2"/>
          </rPr>
          <t xml:space="preserve">"Section 56-5-1535.   </t>
        </r>
        <r>
          <rPr>
            <b/>
            <sz val="12"/>
            <color indexed="81"/>
            <rFont val="Tahoma"/>
            <family val="2"/>
          </rPr>
          <t xml:space="preserve"> (A)    A person commits endangerment of a highway worker if the person is operating a motor vehicle within a highway work zone at anytime one or more highway workers are in the highway work zone and in proximity to the area where the act or omission occurs and the person: 
(1)    drives through or around a work zone in any lane not clearly designated for use by motor vehicles traveling through or around a work zone; or 
(2)    fails to obey traffic control devices erected for the purpose of controlling the flow of motor vehicles through the work zone for any reason other than: 
(a)    an emergency; 
(b)    the avoidance of an obstacle; or 
(c)    the protection of the health and safety of another person. </t>
        </r>
      </text>
    </comment>
    <comment ref="E88" authorId="2" shapeId="0">
      <text>
        <r>
          <rPr>
            <b/>
            <sz val="12"/>
            <color indexed="81"/>
            <rFont val="Tahoma"/>
            <family val="2"/>
          </rPr>
          <t xml:space="preserve">(B)(1)    A person who violates the endangerment of a highway worker provision where the highway worker suffers no physical injury </t>
        </r>
        <r>
          <rPr>
            <b/>
            <sz val="12"/>
            <color indexed="10"/>
            <rFont val="Tahoma"/>
            <family val="2"/>
          </rPr>
          <t xml:space="preserve">must be fined not more than one thousand dollars and not less than five hundred dollars. </t>
        </r>
      </text>
    </comment>
    <comment ref="I88" authorId="1" shapeId="0">
      <text>
        <r>
          <rPr>
            <sz val="11"/>
            <color indexed="10"/>
            <rFont val="Tahoma"/>
            <family val="2"/>
          </rPr>
          <t>107.5% ASSESSMENT
VICTIM FUNDING $ 25.00
LAW ENFORCEMENT FUNDING $ 25.00</t>
        </r>
      </text>
    </comment>
    <comment ref="M88" authorId="1" shapeId="0">
      <text>
        <r>
          <rPr>
            <sz val="11"/>
            <color indexed="10"/>
            <rFont val="Tahoma"/>
            <family val="2"/>
          </rPr>
          <t>107.5% ASSESSMENT
VICTIM FUNDING $ 25.00
LAW ENFORCEMENT FUNDING $ 25.00</t>
        </r>
        <r>
          <rPr>
            <sz val="9"/>
            <color indexed="81"/>
            <rFont val="Tahoma"/>
            <family val="2"/>
          </rPr>
          <t xml:space="preserve">
</t>
        </r>
      </text>
    </comment>
    <comment ref="D89" authorId="2" shapeId="0">
      <text>
        <r>
          <rPr>
            <b/>
            <sz val="12"/>
            <color indexed="10"/>
            <rFont val="Tahoma"/>
            <family val="2"/>
          </rPr>
          <t xml:space="preserve">"Section 56-5-1535.   </t>
        </r>
        <r>
          <rPr>
            <b/>
            <sz val="12"/>
            <color indexed="81"/>
            <rFont val="Tahoma"/>
            <family val="2"/>
          </rPr>
          <t xml:space="preserve"> (A)    A person commits endangerment of a highway worker if the person is operating a motor vehicle within a highway work zone at anytime one or more highway workers are in the highway work zone and in proximity to the area where the act or omission occurs and the person: 
(1)    drives through or around a work zone in any lane not clearly designated for use by motor vehicles traveling through or around a work zone; or 
(2)    fails to obey traffic control devices erected for the purpose of controlling the flow of motor vehicles through the work zone for any reason other than: 
(a)    an emergency; 
(b)    the avoidance of an obstacle; or 
(c)    the protection of the health and safety of another person. </t>
        </r>
      </text>
    </comment>
    <comment ref="E89" authorId="2" shapeId="0">
      <text>
        <r>
          <rPr>
            <b/>
            <sz val="12"/>
            <color indexed="81"/>
            <rFont val="Tahoma"/>
            <family val="2"/>
          </rPr>
          <t>(2)    A person who violates the endangerment of a highway worker provision where the highway worker suffers physical injury and the violation was the sole proximate cause of the injury</t>
        </r>
        <r>
          <rPr>
            <b/>
            <sz val="12"/>
            <color indexed="10"/>
            <rFont val="Tahoma"/>
            <family val="2"/>
          </rPr>
          <t xml:space="preserve"> must be fined not more than two thousand dollars and not less than one thousand dollars. </t>
        </r>
        <r>
          <rPr>
            <sz val="9"/>
            <color indexed="81"/>
            <rFont val="Tahoma"/>
            <family val="2"/>
          </rPr>
          <t xml:space="preserve">
</t>
        </r>
      </text>
    </comment>
    <comment ref="I89" authorId="1" shapeId="0">
      <text>
        <r>
          <rPr>
            <sz val="11"/>
            <color indexed="10"/>
            <rFont val="Tahoma"/>
            <family val="2"/>
          </rPr>
          <t>107.5% ASSESSMENT
VICTIM FUNDING $ 25.00
LAW ENFORCEMENT FUNDING $ 25.00</t>
        </r>
      </text>
    </comment>
    <comment ref="M89" authorId="1" shapeId="0">
      <text>
        <r>
          <rPr>
            <sz val="11"/>
            <color indexed="10"/>
            <rFont val="Tahoma"/>
            <family val="2"/>
          </rPr>
          <t>107.5% ASSESSMENT
VICTIM FUNDING $ 25.00
LAW ENFORCEMENT FUNDING $ 25.00</t>
        </r>
        <r>
          <rPr>
            <sz val="9"/>
            <color indexed="81"/>
            <rFont val="Tahoma"/>
            <family val="2"/>
          </rPr>
          <t xml:space="preserve">
</t>
        </r>
      </text>
    </comment>
    <comment ref="D90" authorId="2" shapeId="0">
      <text>
        <r>
          <rPr>
            <b/>
            <sz val="12"/>
            <color indexed="10"/>
            <rFont val="Tahoma"/>
            <family val="2"/>
          </rPr>
          <t xml:space="preserve">"Section 56-5-1535.   </t>
        </r>
        <r>
          <rPr>
            <b/>
            <sz val="12"/>
            <color indexed="81"/>
            <rFont val="Tahoma"/>
            <family val="2"/>
          </rPr>
          <t xml:space="preserve"> (A)    A person commits endangerment of a highway worker if the person is operating a motor vehicle within a highway work zone at anytime one or more highway workers are in the highway work zone and in proximity to the area where the act or omission occurs and the person: 
(1)    drives through or around a work zone in any lane not clearly designated for use by motor vehicles traveling through or around a work zone; or 
(2)    fails to obey traffic control devices erected for the purpose of controlling the flow of motor vehicles through the work zone for any reason other than: 
(a)    an emergency; 
(b)    the avoidance of an obstacle; or 
(c)    the protection of the health and safety of another person. </t>
        </r>
      </text>
    </comment>
    <comment ref="E90" authorId="2" shapeId="0">
      <text>
        <r>
          <rPr>
            <b/>
            <sz val="12"/>
            <color indexed="81"/>
            <rFont val="Tahoma"/>
            <family val="2"/>
          </rPr>
          <t xml:space="preserve">(3)    A person who violates the endangerment of a highway worker provision where the highway worker suffers great bodily injury, as defined in Section 56-5-2945(B), and the violation was the sole proximate cause of the injury </t>
        </r>
        <r>
          <rPr>
            <b/>
            <sz val="12"/>
            <color indexed="10"/>
            <rFont val="Tahoma"/>
            <family val="2"/>
          </rPr>
          <t xml:space="preserve">must be fined not more than five thousand dollars and not less than two thousand dollars. </t>
        </r>
        <r>
          <rPr>
            <sz val="9"/>
            <color indexed="81"/>
            <rFont val="Tahoma"/>
            <family val="2"/>
          </rPr>
          <t xml:space="preserve">
</t>
        </r>
      </text>
    </comment>
    <comment ref="I90" authorId="1" shapeId="0">
      <text>
        <r>
          <rPr>
            <sz val="11"/>
            <color indexed="10"/>
            <rFont val="Tahoma"/>
            <family val="2"/>
          </rPr>
          <t>107.5% ASSESSMENT
VICTIM FUNDING $ 25.00
LAW ENFORCEMENT FUNDING $ 25.00</t>
        </r>
      </text>
    </comment>
    <comment ref="M90" authorId="1" shapeId="0">
      <text>
        <r>
          <rPr>
            <sz val="11"/>
            <color indexed="10"/>
            <rFont val="Tahoma"/>
            <family val="2"/>
          </rPr>
          <t>107.5% ASSESSMENT
VICTIM FUNDING $ 25.00
LAW ENFORCEMENT FUNDING $ 25.00</t>
        </r>
        <r>
          <rPr>
            <sz val="9"/>
            <color indexed="81"/>
            <rFont val="Tahoma"/>
            <family val="2"/>
          </rPr>
          <t xml:space="preserve">
</t>
        </r>
      </text>
    </comment>
    <comment ref="D91" authorId="0" shapeId="0">
      <text>
        <r>
          <rPr>
            <b/>
            <sz val="10"/>
            <color indexed="10"/>
            <rFont val="Arial"/>
            <family val="2"/>
          </rPr>
          <t>§ 56-25-40. Violations for which person not entitled to release on personal recognizance;  penalty for failure to appear as required by citation.</t>
        </r>
        <r>
          <rPr>
            <b/>
            <sz val="10"/>
            <color indexed="81"/>
            <rFont val="Arial"/>
            <family val="2"/>
          </rPr>
          <t xml:space="preserve">
  (a) No person shall be entitled to be released on personal recognizance pursuant to &gt; § 56-25-30 if the officer requires the person to appear before a magistrate, recorder or other judicial officer or if the offense is:
 (1) One which would result in the suspension or revocation of a person's license or privilege to drive under the laws of this State;
 (2) A violation of &gt; § 56-1-440 prohibiting the operation of a motor vehicle without a valid driver's license;
 (3) A violation of a highway weight limitation.
 (b) Any person who willfully fails to appear before the court as required by a uniform traffic citation without having posted such bond as may be required by the court or been granted a continuance by the court shall be deemed guilty of a misdemeanor and upon conviction shall be</t>
        </r>
        <r>
          <rPr>
            <b/>
            <sz val="10"/>
            <color indexed="10"/>
            <rFont val="Arial"/>
            <family val="2"/>
          </rPr>
          <t xml:space="preserve"> fined not more than two hundred dollars or imprisoned not more than thirty days</t>
        </r>
        <r>
          <rPr>
            <b/>
            <sz val="10"/>
            <color indexed="81"/>
            <rFont val="Arial"/>
            <family val="2"/>
          </rPr>
          <t>.</t>
        </r>
      </text>
    </comment>
    <comment ref="E91" authorId="0" shapeId="0">
      <text>
        <r>
          <rPr>
            <b/>
            <sz val="10"/>
            <color indexed="10"/>
            <rFont val="Arial"/>
            <family val="2"/>
          </rPr>
          <t>§ 56-25-40. Violations for which person not entitled to release on personal recognizance;  penalty for failure to appear as required by citation</t>
        </r>
        <r>
          <rPr>
            <b/>
            <sz val="10"/>
            <color indexed="81"/>
            <rFont val="Arial"/>
            <family val="2"/>
          </rPr>
          <t xml:space="preserve">.
  (a) No person shall be entitled to be released on personal recognizance pursuant to &gt; § 56-25-30 if the officer requires the person to appear before a magistrate, recorder or other judicial officer or if the offense is:
 (1) One which would result in the suspension or revocation of a person's license or privilege to drive under the laws of this State;
 (2) A violation of &gt; § 56-1-440 prohibiting the operation of a motor vehicle without a valid driver's license;
 (3) A violation of a highway weight limitation.
 (b) Any person who willfully fails to appear before the court as required by a uniform traffic citation without having posted such bond as may be required by the court or been granted a continuance by the court shall be deemed guilty of a misdemeanor and upon conviction shall be </t>
        </r>
        <r>
          <rPr>
            <b/>
            <sz val="10"/>
            <color indexed="10"/>
            <rFont val="Arial"/>
            <family val="2"/>
          </rPr>
          <t>fined not more than two hundred dollars or imprisoned not more than thirty days</t>
        </r>
        <r>
          <rPr>
            <b/>
            <sz val="10"/>
            <color indexed="81"/>
            <rFont val="Arial"/>
            <family val="2"/>
          </rPr>
          <t>.</t>
        </r>
      </text>
    </comment>
    <comment ref="M91" authorId="1" shapeId="0">
      <text>
        <r>
          <rPr>
            <sz val="11"/>
            <color indexed="10"/>
            <rFont val="Tahoma"/>
            <family val="2"/>
          </rPr>
          <t>107.5% ASSESSMENT
LAW ENFORCEMENT FUNDING $ 25.00</t>
        </r>
      </text>
    </comment>
    <comment ref="D92" authorId="0" shapeId="0">
      <text>
        <r>
          <rPr>
            <b/>
            <sz val="10"/>
            <color indexed="10"/>
            <rFont val="Arial"/>
            <family val="2"/>
          </rPr>
          <t>§ 56-5-4780. Use of multiple-beam road-lighting equipment.</t>
        </r>
        <r>
          <rPr>
            <b/>
            <sz val="10"/>
            <color indexed="81"/>
            <rFont val="Arial"/>
            <family val="2"/>
          </rPr>
          <t xml:space="preserve">
 Whenever a motor vehicle is being operated on a roadway or shoulder adjacent thereto during the times specified in § 56-5-4450, the driver shall use a distribution of light or composite beam directed high enough and of sufficient intensity to reveal persons and vehicles at a safe distance in advance of the vehicle, subject to the following requirements and limitations:
 (1) Whenever the driver of a vehicle approaches an oncoming vehicle within five hundred feet, such driver shall use a distribution of light or composite beam so aimed that the glaring rays are not projected into the eyes of the oncoming driver;
 (2) The lowermost distribution of light or composite beam specified in item (2) of § 56-5-4770 shall be aimed to avoid glare at all times, regardless of road contour and loading;  and
 (3) Whenever the driver of a vehicle follows another vehicle within two hundred feet to the rear, except when engaged in the act of overtaking and passing, such driver shall use a distribution of light permissible under this section other than the uppermost distribution of light specified in item (1) of § 56-5-4770.</t>
        </r>
      </text>
    </comment>
    <comment ref="E92"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2" authorId="1" shapeId="0">
      <text>
        <r>
          <rPr>
            <sz val="11"/>
            <color indexed="10"/>
            <rFont val="Tahoma"/>
            <family val="2"/>
          </rPr>
          <t>107.5% ASSESSMENT
LAW ENFORCEMENT FUNDING $ 25.00</t>
        </r>
      </text>
    </comment>
    <comment ref="D93" authorId="0" shapeId="0">
      <text>
        <r>
          <rPr>
            <b/>
            <sz val="10"/>
            <color indexed="10"/>
            <rFont val="Arial"/>
            <family val="2"/>
          </rPr>
          <t>§ 56-5-2330. Stop signs and yield signs.</t>
        </r>
        <r>
          <rPr>
            <b/>
            <sz val="10"/>
            <color indexed="81"/>
            <rFont val="Arial"/>
            <family val="2"/>
          </rPr>
          <t xml:space="preserve">
  (a) Preferential right-of-way may be indicated by stop signs or yield signs as authorized by the Department of Transportation or local authorities.
</t>
        </r>
        <r>
          <rPr>
            <b/>
            <sz val="10"/>
            <color indexed="10"/>
            <rFont val="Arial"/>
            <family val="2"/>
          </rPr>
          <t xml:space="preserve"> (b) Except when directed to proceed by a police officer, every driver of a vehicle approaching a stop sign shall stop at a clearly marked stop line but, if none, before entering the crosswalk on the near side of the intersection or, if none, then at the point nearest the intersecting roadway where the driver has a view of approaching traffic on the intersecting roadway before entering it.  After having stopped, the driver shall yield the right-of-way to any vehicle in the intersection or approaching on another roadway so closely as to constitute an immediate hazard during the time when such driver is moving across or within the intersection or junction of roadways.</t>
        </r>
        <r>
          <rPr>
            <b/>
            <sz val="10"/>
            <color indexed="81"/>
            <rFont val="Arial"/>
            <family val="2"/>
          </rPr>
          <t xml:space="preserve">
 (c) The driver of a vehicle approaching a yield sign shall in obedience to such sign slow down to a speed reasonable for the existing conditions and, if required for safety to stop, shall stop at a clearly marked stop line but, if none, before entering the cross-walk on the near side of the intersection or, if none, then at the point nearest the intersecting roadway where the driver has a view of approaching traffic on the intersecting road before entering it.  After slowing or stopping, the driver shall yield the right-of-way to any vehicle in the intersection or approaching on another roadway so closely as to constitute an immediate hazard during the time the driver is moving across or within the intersection or junction of roadways.  If such driver is involved in a collision with a vehicle in the intersection or junction of roadways, after driving past a yield sign without stopping, the collision shall be deemed prima facie evidence of his failure to yield right-of-way.</t>
        </r>
      </text>
    </comment>
    <comment ref="E93"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3" authorId="1" shapeId="0">
      <text>
        <r>
          <rPr>
            <sz val="11"/>
            <color indexed="10"/>
            <rFont val="Tahoma"/>
            <family val="2"/>
          </rPr>
          <t>107.5% ASSESSMENT
LAW ENFORCEMENT FUNDING $ 25.00</t>
        </r>
      </text>
    </comment>
    <comment ref="D94" authorId="0" shapeId="0">
      <text>
        <r>
          <rPr>
            <b/>
            <sz val="10"/>
            <color indexed="10"/>
            <rFont val="Arial"/>
            <family val="2"/>
          </rPr>
          <t>§ 56-5-2330. Stop signs and yield signs.</t>
        </r>
        <r>
          <rPr>
            <b/>
            <sz val="10"/>
            <color indexed="81"/>
            <rFont val="Arial"/>
            <family val="2"/>
          </rPr>
          <t xml:space="preserve">
  (a) Preferential right-of-way may be indicated by stop signs or yield signs as authorized by the Department of Transportation or local authorities.
 (b) Except when directed to proceed by a police officer, every driver of a vehicle approaching a stop sign shall stop at a clearly marked stop line but, if none, before entering the crosswalk on the near side of the intersection or, if none, then at the point nearest the intersecting roadway where the driver has a view of approaching traffic on the intersecting roadway before entering it.  After having stopped, the driver shall yield the right-of-way to any vehicle in the intersection or approaching on another roadway so closely as to constitute an immediate hazard during the time when such driver is moving across or within the intersection or junction of roadways</t>
        </r>
        <r>
          <rPr>
            <b/>
            <sz val="10"/>
            <color indexed="10"/>
            <rFont val="Arial"/>
            <family val="2"/>
          </rPr>
          <t>.</t>
        </r>
        <r>
          <rPr>
            <b/>
            <sz val="10"/>
            <color indexed="81"/>
            <rFont val="Arial"/>
            <family val="2"/>
          </rPr>
          <t xml:space="preserve">
</t>
        </r>
        <r>
          <rPr>
            <b/>
            <sz val="10"/>
            <color indexed="10"/>
            <rFont val="Arial"/>
            <family val="2"/>
          </rPr>
          <t xml:space="preserve"> (c) The driver of a vehicle approaching a yield sign shall in obedience to such sign slow down to a speed reasonable for the existing conditions and, if required for safety to stop, shall stop at a clearly marked stop line but, if none, before entering the cross-walk on the near side of the intersection or, if none, then at the point nearest the intersecting roadway where the driver has a view of approaching traffic on the intersecting road before entering it.  After slowing or stopping, the driver shall yield the right-of-way to any vehicle in the intersection or approaching on another roadway so closely as to constitute an immediate hazard during the time the driver is moving across or within the intersection or junction of roadways.  If such driver is involved in a collision with a vehicle in the intersection or junction of roadways, after driving past a yield sign without stopping, the collision shall be deemed prima facie evidence of his failure to yield right-of-way.</t>
        </r>
      </text>
    </comment>
    <comment ref="E9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4" authorId="1" shapeId="0">
      <text>
        <r>
          <rPr>
            <sz val="11"/>
            <color indexed="10"/>
            <rFont val="Tahoma"/>
            <family val="2"/>
          </rPr>
          <t>107.5% ASSESSMENT
LAW ENFORCEMENT FUNDING $ 25.00</t>
        </r>
      </text>
    </comment>
    <comment ref="D95" authorId="0" shapeId="0">
      <text>
        <r>
          <rPr>
            <b/>
            <sz val="10"/>
            <color indexed="10"/>
            <rFont val="Arial"/>
            <family val="2"/>
          </rPr>
          <t>§ 56-5-2360. Operation of vehicles on approach of authorized emergency vehicles.</t>
        </r>
        <r>
          <rPr>
            <b/>
            <sz val="10"/>
            <color indexed="81"/>
            <rFont val="Arial"/>
            <family val="2"/>
          </rPr>
          <t xml:space="preserve">
  (a) Upon the immediate approach of an authorized emergency vehicle making use of an audible signal meeting the requirements of &gt; Section 56-5-4970 and visual signals meeting the requirements of &gt; Section 56-5-4700, or of a police vehicle properly and lawfully making use of an audible signal or visual signal, the driver of every other vehicle traveling along a two-lane roadway shall yield the right-of-way and shall immediately drive to a position parallel to, and as close as possible, to the right hand edge or curb of the roadway clear of any intersection and shall stop and remain in that position until the authorized emergency vehicle has passed, except when otherwise directed by a police officer.  A driver of a vehicle traveling along a multilane roadway shall yield the right-of-way and shall remain in, or move to a location that allows the emergency vehicle or police vehicle to pass safely, except as otherwise directed by a police officer.
 (b) This section shall not operate to relieve the driver of an authorized emergency vehicle from the duty to drive with due regard for the safety of all persons using the highway.</t>
        </r>
      </text>
    </comment>
    <comment ref="E9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5" authorId="1" shapeId="0">
      <text>
        <r>
          <rPr>
            <sz val="11"/>
            <color indexed="10"/>
            <rFont val="Tahoma"/>
            <family val="2"/>
          </rPr>
          <t xml:space="preserve">107.5% ASSESSMENT
LAW ENFORCEMENT FUNDING $ 25.00 
</t>
        </r>
      </text>
    </comment>
    <comment ref="D96" authorId="0" shapeId="0">
      <text>
        <r>
          <rPr>
            <b/>
            <sz val="10"/>
            <color indexed="10"/>
            <rFont val="Arial"/>
            <family val="2"/>
          </rPr>
          <t>§ 56-5-2320. Vehicle turning left.</t>
        </r>
        <r>
          <rPr>
            <b/>
            <sz val="10"/>
            <color indexed="81"/>
            <rFont val="Arial"/>
            <family val="2"/>
          </rPr>
          <t xml:space="preserve">
 The driver of a vehicle intending to turn to the left within an intersection or into an alley, private road or driveway shall yield the right-of-way to any vehicle approaching from the opposite direction which is within the intersection or so close thereto as to constitute an immediate hazard.</t>
        </r>
      </text>
    </comment>
    <comment ref="E96"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6" authorId="1" shapeId="0">
      <text>
        <r>
          <rPr>
            <sz val="11"/>
            <color indexed="10"/>
            <rFont val="Tahoma"/>
            <family val="2"/>
          </rPr>
          <t>107.5% ASSESSMENT
LAW ENFORCEMENT FUNDING $ 25.00</t>
        </r>
      </text>
    </comment>
    <comment ref="D97" authorId="0" shapeId="0">
      <text>
        <r>
          <rPr>
            <b/>
            <sz val="10"/>
            <color indexed="81"/>
            <rFont val="Arial"/>
            <family val="2"/>
          </rPr>
          <t>§ 56-5-3250. Pedestrians' right-of-way on sidewalks.</t>
        </r>
        <r>
          <rPr>
            <b/>
            <sz val="10"/>
            <color indexed="10"/>
            <rFont val="Arial"/>
            <family val="2"/>
          </rPr>
          <t xml:space="preserve">
 The driver of a vehicle crossing a sidewalk shall yield the right-of-way to any pedestrian and all other traffic on the sidewalk.</t>
        </r>
      </text>
    </comment>
    <comment ref="E9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7" authorId="1" shapeId="0">
      <text>
        <r>
          <rPr>
            <sz val="11"/>
            <color indexed="10"/>
            <rFont val="Tahoma"/>
            <family val="2"/>
          </rPr>
          <t>107.5% ASSESSMENT
LAW ENFORCEMENT FUNDING $ 25.00</t>
        </r>
      </text>
    </comment>
    <comment ref="D98" authorId="0" shapeId="0">
      <text>
        <r>
          <rPr>
            <b/>
            <sz val="10"/>
            <color indexed="10"/>
            <rFont val="Arial"/>
            <family val="2"/>
          </rPr>
          <t>§ 16-17-725. Giving false information to law enforcement officer or member of fire department or rescue squad.</t>
        </r>
        <r>
          <rPr>
            <b/>
            <sz val="10"/>
            <color indexed="81"/>
            <rFont val="Arial"/>
            <family val="2"/>
          </rPr>
          <t xml:space="preserve">
  (A) It is unlawful for any person to knowingly make a false complaint, or after notice of a criminal investigation to give false information to any law enforcement officer concerning the alleged commission of any crime by another, or for any person to knowingly give false information to any rescue squad or fire department concerning the alleged occurrence of a health emergency or fire.
 (B) Any person violating the provisions of this section is guilty of a misdemeanor and upon conviction must be punished by a fine not to exceed two hundred dollars or by a term of imprisonment not to exceed thirty days.</t>
        </r>
        <r>
          <rPr>
            <sz val="8"/>
            <color indexed="81"/>
            <rFont val="Tahoma"/>
            <family val="2"/>
          </rPr>
          <t xml:space="preserve">
</t>
        </r>
      </text>
    </comment>
    <comment ref="E98" authorId="0" shapeId="0">
      <text>
        <r>
          <rPr>
            <b/>
            <sz val="10"/>
            <color indexed="81"/>
            <rFont val="Arial"/>
            <family val="2"/>
          </rPr>
          <t xml:space="preserve">§ 16-17-725. Giving false information to law enforcement officer or member of fire department or rescue squad.
  (A) It is unlawful for any person to knowingly make a false complaint, or after notice of a criminal investigation to give false information to any law enforcement officer concerning the alleged commission of any crime by another, or for any person to knowingly give false information to any rescue squad or fire department concerning the alleged occurrence of a health emergency or fire.
 (B) Any person violating the provisions of this section is guilty of a misdemeanor and upon conviction </t>
        </r>
        <r>
          <rPr>
            <b/>
            <sz val="10"/>
            <color indexed="10"/>
            <rFont val="Arial"/>
            <family val="2"/>
          </rPr>
          <t>must be punished by a fine not to exceed two hundred dollars or by a term of imprisonment not to exceed thirty days.</t>
        </r>
        <r>
          <rPr>
            <sz val="10"/>
            <color indexed="81"/>
            <rFont val="Arial"/>
            <family val="2"/>
          </rPr>
          <t xml:space="preserve">
</t>
        </r>
      </text>
    </comment>
    <comment ref="I98" authorId="1" shapeId="0">
      <text>
        <r>
          <rPr>
            <sz val="11"/>
            <color indexed="10"/>
            <rFont val="Tahoma"/>
            <family val="2"/>
          </rPr>
          <t>107.5% ASSESSMENT
VICTIM FUNDING $ 25.00
LAW ENFORCEMENT FUNDING $ 25.00</t>
        </r>
      </text>
    </comment>
    <comment ref="M98" authorId="1" shapeId="0">
      <text>
        <r>
          <rPr>
            <sz val="11"/>
            <color indexed="10"/>
            <rFont val="Tahoma"/>
            <family val="2"/>
          </rPr>
          <t>107.5% ASSESSMENT
VICTIM FUNDING $ 25.00
LAW ENFORCEMENT FUNDING $ 25.00</t>
        </r>
        <r>
          <rPr>
            <sz val="9"/>
            <color indexed="81"/>
            <rFont val="Tahoma"/>
            <family val="2"/>
          </rPr>
          <t xml:space="preserve">
</t>
        </r>
      </text>
    </comment>
    <comment ref="E99" authorId="0" shapeId="0">
      <text>
        <r>
          <rPr>
            <b/>
            <sz val="10"/>
            <color indexed="81"/>
            <rFont val="Arial"/>
            <family val="2"/>
          </rPr>
          <t xml:space="preserve">§ 56-10-260. False certificate or false evidence of insurance;  penalties;  special restricted driver's licenses.
  (A) Any person who knowingly makes a false certificate as to whether a motor vehicle is an insured motor vehicle or presents to the Department of Motor Vehicles false evidence that any motor vehicle sought to be registered is insured is guilty of a misdemeanor and, </t>
        </r>
        <r>
          <rPr>
            <b/>
            <sz val="10"/>
            <color indexed="10"/>
            <rFont val="Arial"/>
            <family val="2"/>
          </rPr>
          <t xml:space="preserve">upon conviction, must be fined not less than one hundred dollars nor more than two hundred dollars or imprisoned for thirty days </t>
        </r>
        <r>
          <rPr>
            <b/>
            <sz val="10"/>
            <color indexed="81"/>
            <rFont val="Arial"/>
            <family val="2"/>
          </rPr>
          <t>and, upon conviction of a second offense, be fined two hundred dollars or imprisoned for thirty days, or both, and for a third or subsequent offense must be imprisoned for not less than forty-five days nor more than six months.  Only convictions which occurred within five years including and immediately preceding the date of the last conviction constitute prior convictions within the meaning of this section.  The department shall deny, for a period of six months, registration of any motor vehicle for which a false certificate or false evidence is presented that the vehicle is insured and shall revoke, and may not thereafter reissue for a period of six months, the driver's license of any person making a false certificate or offering false evidence, and then only when all other provisions of law have been complied with by that person.</t>
        </r>
        <r>
          <rPr>
            <b/>
            <sz val="8"/>
            <color indexed="81"/>
            <rFont val="Tahoma"/>
            <family val="2"/>
          </rPr>
          <t xml:space="preserve">
  </t>
        </r>
        <r>
          <rPr>
            <sz val="8"/>
            <color indexed="81"/>
            <rFont val="Tahoma"/>
            <family val="2"/>
          </rPr>
          <t xml:space="preserve">
</t>
        </r>
      </text>
    </comment>
    <comment ref="I99" authorId="1" shapeId="0">
      <text>
        <r>
          <rPr>
            <sz val="11"/>
            <color indexed="10"/>
            <rFont val="Tahoma"/>
            <family val="2"/>
          </rPr>
          <t>107.5% ASSESSMENT
LAW ENFORCEMENT FUNDING $ 25.00</t>
        </r>
      </text>
    </comment>
    <comment ref="M99" authorId="1" shapeId="0">
      <text>
        <r>
          <rPr>
            <sz val="11"/>
            <color indexed="10"/>
            <rFont val="Tahoma"/>
            <family val="2"/>
          </rPr>
          <t>107.5% ASSESSMENT
LAW ENFORCEMENT FUNDING $ 25.00</t>
        </r>
      </text>
    </comment>
    <comment ref="E100" authorId="0" shapeId="0">
      <text>
        <r>
          <rPr>
            <b/>
            <sz val="10"/>
            <color indexed="10"/>
            <rFont val="Arial"/>
            <family val="2"/>
          </rPr>
          <t>§ 56-10-260. False certificate or false evidence of insurance;  penalties;  special restricted driver's licenses.</t>
        </r>
        <r>
          <rPr>
            <b/>
            <sz val="10"/>
            <color indexed="81"/>
            <rFont val="Arial"/>
            <family val="2"/>
          </rPr>
          <t xml:space="preserve">
  (A) Any person who knowingly makes a false certificate as to whether a motor vehicle is an insured motor vehicle or presents to the Department of Motor Vehicles false evidence that any motor vehicle sought to be registered is insured is guilty of a misdemeanor and, upon conviction, must be fined not less than one hundred dollars nor more than two hundred dollars or imprisoned for thirty days and, </t>
        </r>
        <r>
          <rPr>
            <b/>
            <sz val="10"/>
            <color indexed="10"/>
            <rFont val="Arial"/>
            <family val="2"/>
          </rPr>
          <t>upon conviction of a second offense, be fined two hundred dollars or imprisoned for thirty days, or both,</t>
        </r>
        <r>
          <rPr>
            <b/>
            <sz val="10"/>
            <color indexed="81"/>
            <rFont val="Arial"/>
            <family val="2"/>
          </rPr>
          <t xml:space="preserve"> and for a third or subsequent offense must be imprisoned for not less than forty-five days nor more than six months.  Only convictions which occurred within five years including and immediately preceding the date of the last conviction constitute prior convictions within the meaning of this section.  The department shall deny, for a period of six months, registration of any motor vehicle for which a false certificate or false evidence is presented that the vehicle is insured and shall revoke, and may not thereafter reissue for a period of six months, the driver's license of any person making a false certificate or offering false evidence, and then only when all other provisions of law have been complied with by that person.</t>
        </r>
        <r>
          <rPr>
            <sz val="8"/>
            <color indexed="81"/>
            <rFont val="Tahoma"/>
            <family val="2"/>
          </rPr>
          <t xml:space="preserve">
</t>
        </r>
      </text>
    </comment>
    <comment ref="I100" authorId="1" shapeId="0">
      <text>
        <r>
          <rPr>
            <sz val="11"/>
            <color indexed="10"/>
            <rFont val="Tahoma"/>
            <family val="2"/>
          </rPr>
          <t>107.5% ASSESSMENT
LAW ENFORCEMENT FUNDING $ 25.00</t>
        </r>
      </text>
    </comment>
    <comment ref="M100" authorId="1" shapeId="0">
      <text>
        <r>
          <rPr>
            <sz val="11"/>
            <color indexed="10"/>
            <rFont val="Tahoma"/>
            <family val="2"/>
          </rPr>
          <t>107.5% ASSESSMENT
LAW ENFORCEMENT FUNDING $ 25.00</t>
        </r>
      </text>
    </comment>
    <comment ref="E101" authorId="0" shapeId="0">
      <text>
        <r>
          <rPr>
            <b/>
            <sz val="10"/>
            <color indexed="10"/>
            <rFont val="Arial"/>
            <family val="2"/>
          </rPr>
          <t>§ 56-10-260. False certificate or false evidence of insurance;  penalties;  special restricted driver's licenses.</t>
        </r>
        <r>
          <rPr>
            <b/>
            <sz val="10"/>
            <color indexed="81"/>
            <rFont val="Arial"/>
            <family val="2"/>
          </rPr>
          <t xml:space="preserve">
  (A) Any person who knowingly makes a false certificate as to whether a motor vehicle is an insured motor vehicle or presents to the Department of Motor Vehicles false evidence that any motor vehicle sought to be registered is insured is guilty of a misdemeanor and, upon conviction, must be fined not less than one hundred dollars nor more than two hundred dollars or imprisoned for thirty days and, upon conviction of a second offense, be fined two hundred dollars or imprisoned for thirty days, or both, and for a </t>
        </r>
        <r>
          <rPr>
            <b/>
            <sz val="10"/>
            <color indexed="10"/>
            <rFont val="Arial"/>
            <family val="2"/>
          </rPr>
          <t xml:space="preserve">third or subsequent offense must be imprisoned for not less than forty-five days nor more than six months. </t>
        </r>
        <r>
          <rPr>
            <b/>
            <sz val="10"/>
            <color indexed="81"/>
            <rFont val="Arial"/>
            <family val="2"/>
          </rPr>
          <t xml:space="preserve"> Only convictions which occurred within five years including and immediately preceding the date of the last conviction constitute prior convictions within the meaning of this section.  The department shall deny, for a period of six months, registration of any motor vehicle for which a false certificate or false evidence is presented that the vehicle is insured and shall revoke, and may not thereafter reissue for a period of six months, the driver's license of any person making a false certificate or offering false evidence, and then only when all other provisions of law have been complied with by that person.</t>
        </r>
      </text>
    </comment>
    <comment ref="I101" authorId="1" shapeId="0">
      <text>
        <r>
          <rPr>
            <b/>
            <sz val="11"/>
            <color indexed="39"/>
            <rFont val="Tahoma"/>
            <family val="2"/>
          </rPr>
          <t xml:space="preserve">JAIL ONLY </t>
        </r>
        <r>
          <rPr>
            <sz val="11"/>
            <color indexed="10"/>
            <rFont val="Tahoma"/>
            <family val="2"/>
          </rPr>
          <t xml:space="preserve">
</t>
        </r>
      </text>
    </comment>
    <comment ref="D102" authorId="0" shapeId="0">
      <text>
        <r>
          <rPr>
            <b/>
            <sz val="10"/>
            <color indexed="10"/>
            <rFont val="Arial"/>
            <family val="2"/>
          </rPr>
          <t>§ 56-5-1960. Following fire apparatus prohibited.</t>
        </r>
        <r>
          <rPr>
            <b/>
            <sz val="10"/>
            <color indexed="81"/>
            <rFont val="Arial"/>
            <family val="2"/>
          </rPr>
          <t xml:space="preserve">
 The driver of any vehicle other than one on official business shall not follow any fire apparatus traveling in response to an emergency closer than five hundred feet or stop such vehicle within five hundred feet of any fire apparatus stopped in answer to an emergency.</t>
        </r>
      </text>
    </comment>
    <comment ref="E102"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102" authorId="1" shapeId="0">
      <text>
        <r>
          <rPr>
            <sz val="11"/>
            <color indexed="10"/>
            <rFont val="Tahoma"/>
            <family val="2"/>
          </rPr>
          <t>107.5% ASSESSMENT
LAW ENFORCEMENT FUNDING $ 25.00</t>
        </r>
      </text>
    </comment>
    <comment ref="M102" authorId="1" shapeId="0">
      <text>
        <r>
          <rPr>
            <sz val="11"/>
            <color indexed="10"/>
            <rFont val="Tahoma"/>
            <family val="2"/>
          </rPr>
          <t>107.5% ASSESSMENT
LAW ENFORCEMENT FUNDING $ 25.00</t>
        </r>
      </text>
    </comment>
    <comment ref="D103" authorId="0" shapeId="0">
      <text>
        <r>
          <rPr>
            <b/>
            <sz val="10"/>
            <color indexed="10"/>
            <rFont val="Arial"/>
            <family val="2"/>
          </rPr>
          <t>§ 16-17-570. Interference with fire and police alarm boxes;  giving false alarms.</t>
        </r>
        <r>
          <rPr>
            <b/>
            <sz val="10"/>
            <color indexed="81"/>
            <rFont val="Arial"/>
            <family val="2"/>
          </rPr>
          <t xml:space="preserve">
 Any person who shall wilfully, maliciously or mischievously interfere with, cut or injure any pole, wire, insulator or alarm box, give a false alarm from such box or by use of a telephone or break the glass in such box of any fire or police alarm system in this State or any of the appliances or apparatus connected therewith shall be guilty of a misdemeanor and, upon conviction, shall be sentenced to hard labor in the State Penitentiary or on the chain gang in a county having a chain gang for a term of not less than sixty days or the payment of a fine of not more than two hundred dollars.
</t>
        </r>
        <r>
          <rPr>
            <sz val="8"/>
            <color indexed="81"/>
            <rFont val="Tahoma"/>
            <family val="2"/>
          </rPr>
          <t xml:space="preserve">
</t>
        </r>
      </text>
    </comment>
    <comment ref="E103" authorId="0" shapeId="0">
      <text>
        <r>
          <rPr>
            <b/>
            <sz val="10"/>
            <color indexed="10"/>
            <rFont val="Arial"/>
            <family val="2"/>
          </rPr>
          <t xml:space="preserve">§ 16-17-570. Interference with fire and police alarm boxes;  giving false alarms.
</t>
        </r>
        <r>
          <rPr>
            <b/>
            <sz val="10"/>
            <color indexed="81"/>
            <rFont val="Arial"/>
            <family val="2"/>
          </rPr>
          <t xml:space="preserve">
 Any person who shall wilfully, maliciously or mischievously interfere with, cut or injure any pole, wire, insulator or alarm box, give a false alarm from such box or by use of a telephone or break the glass in such box of any fire or police alarm system in this State or any of the appliances or apparatus connected therewith shall be guilty of a misdemeanor and, upon conviction, </t>
        </r>
        <r>
          <rPr>
            <b/>
            <sz val="10"/>
            <color indexed="10"/>
            <rFont val="Arial"/>
            <family val="2"/>
          </rPr>
          <t>shall be sentenced to hard labor in the State Penitentiary or on the chain gang in a county having a chain gang for a term of not less than sixty days or the payment of a fine of not more than two hundred dollars.</t>
        </r>
        <r>
          <rPr>
            <sz val="8"/>
            <color indexed="81"/>
            <rFont val="Tahoma"/>
            <family val="2"/>
          </rPr>
          <t xml:space="preserve">
</t>
        </r>
      </text>
    </comment>
    <comment ref="I103" authorId="1" shapeId="0">
      <text>
        <r>
          <rPr>
            <sz val="11"/>
            <color indexed="10"/>
            <rFont val="Tahoma"/>
            <family val="2"/>
          </rPr>
          <t>107.5% ASSESSMENT
VICTIM FUNDING $ 25.00
LAW ENFORCEMENT FUNDING $ 25.00</t>
        </r>
      </text>
    </comment>
    <comment ref="M103" authorId="1" shapeId="0">
      <text>
        <r>
          <rPr>
            <sz val="11"/>
            <color indexed="10"/>
            <rFont val="Tahoma"/>
            <family val="2"/>
          </rPr>
          <t>107.5% ASSESSMENT
VICTIM FUNDING $ 25.00
LAW ENFORCEMENT FUNDING $ 25.00</t>
        </r>
        <r>
          <rPr>
            <sz val="9"/>
            <color indexed="81"/>
            <rFont val="Tahoma"/>
            <family val="2"/>
          </rPr>
          <t xml:space="preserve">
</t>
        </r>
      </text>
    </comment>
    <comment ref="D104" authorId="0" shapeId="0">
      <text>
        <r>
          <rPr>
            <b/>
            <sz val="10"/>
            <color indexed="10"/>
            <rFont val="Arial"/>
            <family val="2"/>
          </rPr>
          <t>§ 56-5-3850. Crossing fire hose prohibited.</t>
        </r>
        <r>
          <rPr>
            <b/>
            <sz val="10"/>
            <color indexed="81"/>
            <rFont val="Arial"/>
            <family val="2"/>
          </rPr>
          <t xml:space="preserve">
 No vehicle shall be driven over any unprotected hose of a fire department when laid down on any street or private driveway to be used at any fire or alarm of fire, without the consent of the fire department official in command.
</t>
        </r>
        <r>
          <rPr>
            <b/>
            <sz val="8"/>
            <color indexed="81"/>
            <rFont val="Tahoma"/>
            <family val="2"/>
          </rPr>
          <t xml:space="preserve">
 </t>
        </r>
        <r>
          <rPr>
            <sz val="8"/>
            <color indexed="81"/>
            <rFont val="Tahoma"/>
            <family val="2"/>
          </rPr>
          <t xml:space="preserve">
</t>
        </r>
      </text>
    </comment>
    <comment ref="E10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04" authorId="1" shapeId="0">
      <text>
        <r>
          <rPr>
            <sz val="11"/>
            <color indexed="10"/>
            <rFont val="Tahoma"/>
            <family val="2"/>
          </rPr>
          <t>107.5% ASSESSMENT
LAW ENFORCEMENT FUNDING $ 25.00</t>
        </r>
      </text>
    </comment>
    <comment ref="D105" authorId="0" shapeId="0">
      <text>
        <r>
          <rPr>
            <b/>
            <sz val="10"/>
            <color indexed="81"/>
            <rFont val="Arial"/>
            <family val="2"/>
          </rPr>
          <t xml:space="preserve">§ 23-35-120. Sale of fireworks to minors and discharge of fireworks in certain circumstances unlawful.
 It shall be unlawful:
 (1) To offer for sale or to sell permissible fireworks to children under the age of fourteen years unless accompanied by a parent;
 (2) To explode or ignite fireworks within six hundred feet of any church, hospital, asylum or public school;
 (3) To explode or ignite fireworks within seventy-five feet of where fireworks are stored, sold or offered for sale;
 </t>
        </r>
        <r>
          <rPr>
            <b/>
            <sz val="10"/>
            <color indexed="10"/>
            <rFont val="Arial"/>
            <family val="2"/>
          </rPr>
          <t>(4) To ignite or discharge any permissible fireworks within or throw the same from any motor vehicle;  and</t>
        </r>
        <r>
          <rPr>
            <b/>
            <sz val="10"/>
            <color indexed="81"/>
            <rFont val="Arial"/>
            <family val="2"/>
          </rPr>
          <t xml:space="preserve">
 (5) To place or throw any ignited fireworks into or at any motor vehicle. </t>
        </r>
      </text>
    </comment>
    <comment ref="E105" authorId="0" shapeId="0">
      <text>
        <r>
          <rPr>
            <b/>
            <sz val="10"/>
            <color indexed="10"/>
            <rFont val="Arial"/>
            <family val="2"/>
          </rPr>
          <t>§ 23-35-150. Penalties.</t>
        </r>
        <r>
          <rPr>
            <b/>
            <sz val="10"/>
            <color indexed="81"/>
            <rFont val="Arial"/>
            <family val="2"/>
          </rPr>
          <t xml:space="preserve">
 Any person violating any provisions of this chapter or regulations promulgated by the State Fire Marshal or the State Board of Pyrotechnic Safety, unless otherwise specifically provided in this chapter, is guilty of a misdemeanor and, upon conviction, must be punished:
 (1) for a first offense, by a</t>
        </r>
        <r>
          <rPr>
            <b/>
            <sz val="10"/>
            <color indexed="10"/>
            <rFont val="Arial"/>
            <family val="2"/>
          </rPr>
          <t xml:space="preserve"> fine of not more than two hundred dollars or imprisonment for not more than thirty days</t>
        </r>
        <r>
          <rPr>
            <b/>
            <sz val="10"/>
            <color indexed="81"/>
            <rFont val="Arial"/>
            <family val="2"/>
          </rPr>
          <t>;
 (2) for a second offense, by a fine of not less than five hundred dollars nor more than twenty-five hundred dollars or imprisonment for not less than sixty days, or both;
 (3) for a third offense, by a fine of not less than one thousand dollars or imprisonment of not less than ninety days nor more than one year, or both.
 In addition to the above penalties, the license of any wholesaler, jobber, or retailer must be permanently revoked upon conviction for a third offense.</t>
        </r>
      </text>
    </comment>
    <comment ref="I105" authorId="1" shapeId="0">
      <text>
        <r>
          <rPr>
            <sz val="11"/>
            <color indexed="10"/>
            <rFont val="Tahoma"/>
            <family val="2"/>
          </rPr>
          <t>107.5% ASSESSMENT
VICTIM FUNDING $ 25.00
LAW ENFORCEMENT FUNDING $ 25.00</t>
        </r>
      </text>
    </comment>
    <comment ref="M105" authorId="1" shapeId="0">
      <text>
        <r>
          <rPr>
            <sz val="11"/>
            <color indexed="10"/>
            <rFont val="Tahoma"/>
            <family val="2"/>
          </rPr>
          <t>107.5% ASSESSMENT
VICTIM FUNDING $ 25.00
LAW ENFORCEMENT FUNDING $ 25.00</t>
        </r>
        <r>
          <rPr>
            <sz val="9"/>
            <color indexed="81"/>
            <rFont val="Tahoma"/>
            <family val="2"/>
          </rPr>
          <t xml:space="preserve">
</t>
        </r>
      </text>
    </comment>
    <comment ref="D106" authorId="0" shapeId="0">
      <text>
        <r>
          <rPr>
            <b/>
            <sz val="10"/>
            <color indexed="10"/>
            <rFont val="Arial"/>
            <family val="2"/>
          </rPr>
          <t>§ 23-35-120. Sale of fireworks to minors and discharge of fireworks in certain circumstances unlawful</t>
        </r>
        <r>
          <rPr>
            <b/>
            <sz val="10"/>
            <color indexed="81"/>
            <rFont val="Arial"/>
            <family val="2"/>
          </rPr>
          <t xml:space="preserve">.
 It shall be unlawful:
 (1) To offer for sale or to sell permissible fireworks to children under the age of fourteen years unless accompanied by a parent;
 (2) To explode or ignite fireworks within six hundred feet of any church, hospital, asylum or public school;
 (3) To explode or ignite fireworks within seventy-five feet of where fireworks are stored, sold or offered for sale;
 </t>
        </r>
        <r>
          <rPr>
            <b/>
            <sz val="10"/>
            <color indexed="10"/>
            <rFont val="Arial"/>
            <family val="2"/>
          </rPr>
          <t>(4) To ignite or discharge any permissible fireworks within or throw the same from any motor vehicle;  and</t>
        </r>
        <r>
          <rPr>
            <b/>
            <sz val="10"/>
            <color indexed="81"/>
            <rFont val="Arial"/>
            <family val="2"/>
          </rPr>
          <t xml:space="preserve">
 (5) To place or throw any ignited fireworks into or at any motor vehicle. </t>
        </r>
      </text>
    </comment>
    <comment ref="E106" authorId="0" shapeId="0">
      <text>
        <r>
          <rPr>
            <b/>
            <sz val="10"/>
            <color indexed="10"/>
            <rFont val="Arial"/>
            <family val="2"/>
          </rPr>
          <t>§ 23-35-150. Penalties.</t>
        </r>
        <r>
          <rPr>
            <b/>
            <sz val="10"/>
            <color indexed="81"/>
            <rFont val="Arial"/>
            <family val="2"/>
          </rPr>
          <t xml:space="preserve">
 Any person violating any provisions of this chapter or regulations promulgated by the State Fire Marshal or the State Board of Pyrotechnic Safety, unless otherwise specifically provided in this chapter, is guilty of a misdemeanor and, upon conviction, must be punished:
 (1) for a first offense, by a </t>
        </r>
        <r>
          <rPr>
            <b/>
            <sz val="10"/>
            <color indexed="10"/>
            <rFont val="Arial"/>
            <family val="2"/>
          </rPr>
          <t>fine of not more than two hundred dollars or imprisonment for not more than thirty days;</t>
        </r>
        <r>
          <rPr>
            <b/>
            <sz val="10"/>
            <color indexed="81"/>
            <rFont val="Arial"/>
            <family val="2"/>
          </rPr>
          <t xml:space="preserve">
 (2) for a second offense, by a fine of not less than five hundred dollars nor more than twenty-five hundred dollars or imprisonment for not less than sixty days, or both;
 (3) for a third offense, by a fine of not less than one thousand dollars or imprisonment of not less than ninety days nor more than one year, or both.
 In addition to the above penalties, the license of any wholesaler, jobber, or retailer must be permanently revoked upon conviction for a third offense.</t>
        </r>
        <r>
          <rPr>
            <sz val="8"/>
            <color indexed="81"/>
            <rFont val="Tahoma"/>
            <family val="2"/>
          </rPr>
          <t xml:space="preserve">
</t>
        </r>
      </text>
    </comment>
    <comment ref="I106" authorId="1" shapeId="0">
      <text>
        <r>
          <rPr>
            <sz val="11"/>
            <color indexed="10"/>
            <rFont val="Tahoma"/>
            <family val="2"/>
          </rPr>
          <t>107.5% ASSESSMENT
VICTIM FUNDING $ 100.00
LAW ENFORCEMENT FUNDING $ 25.00</t>
        </r>
      </text>
    </comment>
    <comment ref="M106" authorId="1" shapeId="0">
      <text>
        <r>
          <rPr>
            <sz val="11"/>
            <color indexed="10"/>
            <rFont val="Tahoma"/>
            <family val="2"/>
          </rPr>
          <t>107.5% ASSESSMENT
VICTIM FUNDING $ 100.00
LAW ENFORCEMENT FUNDING $ 25.00</t>
        </r>
      </text>
    </comment>
    <comment ref="E10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07" authorId="1" shapeId="0">
      <text>
        <r>
          <rPr>
            <sz val="11"/>
            <color indexed="10"/>
            <rFont val="Tahoma"/>
            <family val="2"/>
          </rPr>
          <t>107.5% ASSESSMENT
LAW ENFORCEMENT FUNDING $ 25.00</t>
        </r>
      </text>
    </comment>
    <comment ref="D108" authorId="0" shapeId="0">
      <text>
        <r>
          <rPr>
            <b/>
            <sz val="10"/>
            <color indexed="10"/>
            <rFont val="Arial"/>
            <family val="2"/>
          </rPr>
          <t>§ 16-13-185. Failure to pay for gasoline;  penalties.</t>
        </r>
        <r>
          <rPr>
            <b/>
            <sz val="10"/>
            <color indexed="81"/>
            <rFont val="Arial"/>
            <family val="2"/>
          </rPr>
          <t xml:space="preserve">
  (A) No person shall drive a motor vehicle so as to cause it to leave the premises of an establishment at which gasoline offered for retail sale was dispensed into the fuel tank of the motor vehicle unless due payment or authorized charge for the gasoline so dispensed has been made.
 (B) A person who intentionally violates the provisions of this section is guilty of a misdemeanor and, upon conviction, must be fined not more than five hundred dollars or imprisoned not more than thirty days, or both, and, at the discretion of the sentencing judge, the person's driver's license may be suspended for a period not to exceed thirty days for a first offense and for a period not to exceed ninety days for a second or subsequent offense.</t>
        </r>
      </text>
    </comment>
    <comment ref="E108" authorId="0" shapeId="0">
      <text>
        <r>
          <rPr>
            <b/>
            <sz val="10"/>
            <color indexed="10"/>
            <rFont val="Arial"/>
            <family val="2"/>
          </rPr>
          <t>§ 16-13-185. Failure to pay for gasoline;  penalties.</t>
        </r>
        <r>
          <rPr>
            <b/>
            <sz val="10"/>
            <color indexed="81"/>
            <rFont val="Arial"/>
            <family val="2"/>
          </rPr>
          <t xml:space="preserve">
  (A) No person shall drive a motor vehicle so as to cause it to leave the premises of an establishment at which gasoline offered for retail sale was dispensed into the fuel tank of the motor vehicle unless due payment or authorized charge for the gasoline so dispensed has been made.
 (B) A person who intentionally violates the provisions of this section is guilty of a misdemeanor and, upon conviction, </t>
        </r>
        <r>
          <rPr>
            <b/>
            <sz val="10"/>
            <color indexed="10"/>
            <rFont val="Arial"/>
            <family val="2"/>
          </rPr>
          <t>must be fined not more than five hundred dollars or imprisoned not more than thirty days, or both,</t>
        </r>
        <r>
          <rPr>
            <b/>
            <sz val="10"/>
            <color indexed="81"/>
            <rFont val="Arial"/>
            <family val="2"/>
          </rPr>
          <t xml:space="preserve"> </t>
        </r>
        <r>
          <rPr>
            <b/>
            <sz val="10"/>
            <color indexed="14"/>
            <rFont val="Arial"/>
            <family val="2"/>
          </rPr>
          <t>and, at the discretion of the sentencing judge, the person's driver's license may be suspended for a period not to exceed thirty days</t>
        </r>
        <r>
          <rPr>
            <b/>
            <sz val="10"/>
            <color indexed="81"/>
            <rFont val="Arial"/>
            <family val="2"/>
          </rPr>
          <t xml:space="preserve"> for a first offense and for a period not to exceed ninety days for a second or subsequent offense.</t>
        </r>
      </text>
    </comment>
    <comment ref="I108" authorId="1" shapeId="0">
      <text>
        <r>
          <rPr>
            <sz val="11"/>
            <color indexed="10"/>
            <rFont val="Tahoma"/>
            <family val="2"/>
          </rPr>
          <t>107.5% ASSESSMENT
VICTIM FUNDING $ 25.00
LAW ENFORCEMENT FUNDING $ 25.00</t>
        </r>
      </text>
    </comment>
    <comment ref="M108" authorId="1" shapeId="0">
      <text>
        <r>
          <rPr>
            <sz val="11"/>
            <color indexed="10"/>
            <rFont val="Tahoma"/>
            <family val="2"/>
          </rPr>
          <t>107.5% ASSESSMENT
VICTIM FUNDING $ 25.00
LAW ENFORCEMENT FUNDING $ 25.00</t>
        </r>
        <r>
          <rPr>
            <sz val="9"/>
            <color indexed="81"/>
            <rFont val="Tahoma"/>
            <family val="2"/>
          </rPr>
          <t xml:space="preserve">
</t>
        </r>
      </text>
    </comment>
    <comment ref="D109" authorId="0" shapeId="0">
      <text>
        <r>
          <rPr>
            <b/>
            <sz val="10"/>
            <color indexed="10"/>
            <rFont val="Arial"/>
            <family val="2"/>
          </rPr>
          <t xml:space="preserve">§ 56-5-4490. Head lamps required on motor vehicles and motorcycles.
</t>
        </r>
        <r>
          <rPr>
            <b/>
            <sz val="10"/>
            <color indexed="81"/>
            <rFont val="Arial"/>
            <family val="2"/>
          </rPr>
          <t xml:space="preserve"> Every motor vehicle other than a motorcycle or motor-driven cycle shall be equipped with at least two head lamps with at least one on each side of the front of the motor vehicle.  Such head lamps shall comply with the requirements and limitations set forth in this article.  Every motorcycle and every motor-driven cycle shall be equipped with at least one and not more than two head lamps which shall comply with the requirements and limitations of this article.</t>
        </r>
      </text>
    </comment>
    <comment ref="E10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09" authorId="1" shapeId="0">
      <text>
        <r>
          <rPr>
            <sz val="11"/>
            <color indexed="10"/>
            <rFont val="Tahoma"/>
            <family val="2"/>
          </rPr>
          <t>107.5% ASSESSMENT
LAW ENFORCEMENT FUNDING $ 25.00</t>
        </r>
      </text>
    </comment>
    <comment ref="D110" authorId="0" shapeId="0">
      <text>
        <r>
          <rPr>
            <b/>
            <sz val="10"/>
            <color indexed="10"/>
            <rFont val="Arial"/>
            <family val="2"/>
          </rPr>
          <t>§ 56-5-4460. Time when motorcycle lights shall be turned on.</t>
        </r>
        <r>
          <rPr>
            <b/>
            <sz val="10"/>
            <color indexed="81"/>
            <rFont val="Arial"/>
            <family val="2"/>
          </rPr>
          <t xml:space="preserve">
  (1) Any person who operates a motorcycle or motor-driven cycle on public streets or highways shall, while so engaged, have the headlights of such motorcycle or motor-driven cycle turned on except for those vehicles exempted by &gt; § 56-5-4470.
 (2) Any person violating the provisions of this section shall be deemed guilty of a misdemeanor and upon conviction shall be fined not more than twenty-five dollars or be imprisoned for not more than ten days.</t>
        </r>
      </text>
    </comment>
    <comment ref="E110" authorId="0" shapeId="0">
      <text>
        <r>
          <rPr>
            <b/>
            <sz val="10"/>
            <color indexed="10"/>
            <rFont val="Arial"/>
            <family val="2"/>
          </rPr>
          <t>§ 56-5-4460. Time when motorcycle lights shall be turned on</t>
        </r>
        <r>
          <rPr>
            <b/>
            <sz val="10"/>
            <color indexed="81"/>
            <rFont val="Arial"/>
            <family val="2"/>
          </rPr>
          <t xml:space="preserve">.
  (1) Any person who operates a motorcycle or motor-driven cycle on public streets or highways shall, while so engaged, have the headlights of such motorcycle or motor-driven cycle turned on except for those vehicles exempted by &gt; § 56-5-4470.
 (2) Any person violating the provisions of this section shall be deemed guilty of a misdemeanor and upon conviction shall be </t>
        </r>
        <r>
          <rPr>
            <b/>
            <sz val="10"/>
            <color indexed="10"/>
            <rFont val="Arial"/>
            <family val="2"/>
          </rPr>
          <t>fined not more than twenty-five dollars or be imprisoned for not more than ten days</t>
        </r>
        <r>
          <rPr>
            <b/>
            <sz val="10"/>
            <color indexed="81"/>
            <rFont val="Arial"/>
            <family val="2"/>
          </rPr>
          <t>.</t>
        </r>
      </text>
    </comment>
    <comment ref="M110" authorId="1" shapeId="0">
      <text>
        <r>
          <rPr>
            <sz val="11"/>
            <color indexed="10"/>
            <rFont val="Tahoma"/>
            <family val="2"/>
          </rPr>
          <t>107.5% ASSESSMENT
LAW ENFORCEMENT FUNDING $ 25.00</t>
        </r>
      </text>
    </comment>
    <comment ref="D111" authorId="0" shapeId="0">
      <text>
        <r>
          <rPr>
            <b/>
            <sz val="10"/>
            <color indexed="10"/>
            <rFont val="Arial"/>
            <family val="2"/>
          </rPr>
          <t>§ 56-5-4650. Lamps on other vehicles and equipment.</t>
        </r>
        <r>
          <rPr>
            <b/>
            <sz val="10"/>
            <color indexed="81"/>
            <rFont val="Arial"/>
            <family val="2"/>
          </rPr>
          <t xml:space="preserve">
 All vehicles, including animal-drawn vehicles and implements of husbandry, road machinery or farm tractors and other vehicles not otherwise specifically required to be equipped with lamps, shall at the times specified in &gt; § 56-5-4450 be equipped with at least one lighted lamp or lantern exhibiting a white light visible from a distance of five hundred feet to the front of such vehicle and with a lamp or lantern or reflector exhibiting a red light visible from a distance of five hundred feet to the rear.</t>
        </r>
        <r>
          <rPr>
            <sz val="8"/>
            <color indexed="81"/>
            <rFont val="Tahoma"/>
            <family val="2"/>
          </rPr>
          <t xml:space="preserve">
</t>
        </r>
      </text>
    </comment>
    <comment ref="E111" authorId="0" shapeId="0">
      <text>
        <r>
          <rPr>
            <b/>
            <sz val="10"/>
            <color indexed="10"/>
            <rFont val="Arial"/>
            <family val="2"/>
          </rPr>
          <t>§ 56-5-4450. Times when vehicles must be equipped with lights.</t>
        </r>
        <r>
          <rPr>
            <b/>
            <sz val="10"/>
            <color indexed="81"/>
            <rFont val="Arial"/>
            <family val="2"/>
          </rPr>
          <t xml:space="preserve">
 Every vehicle upon a street or highway within this State shall display lighted lamps and illuminating devices, excluding parking lights, from a half hour after sunset to a half hour before sunrise, and at any other time when windshield wipers are in use as a result of rain, sleet, or snow, or when inclement weather or environmental factors severely reduce the ability to clearly discern persons and vehicles on the street or highway at a distance of five hundred feet ahead as required in this article for different classes of vehicles, subject to exceptions with respect to parked vehicles as provided in this article;  provided, however, the provisions of this section requiring use of lights in conjunction with the use of windshield wipers shall not apply to instances when windshield wipers are used intermittently in misting rain, sleet, or snow.
 Until January 1, 1989, any person who fails to display the lights of a vehicle he is operating when lights are required by this section due to inclement weather or environmental factors may be issued only a warning ticket.
 Any person who violates this section is guilty of a misdemeanor and, upon conviction</t>
        </r>
        <r>
          <rPr>
            <b/>
            <sz val="10"/>
            <color indexed="10"/>
            <rFont val="Arial"/>
            <family val="2"/>
          </rPr>
          <t>, may be fined up to twenty-five dollars.</t>
        </r>
        <r>
          <rPr>
            <sz val="8"/>
            <color indexed="81"/>
            <rFont val="Tahoma"/>
            <family val="2"/>
          </rPr>
          <t xml:space="preserve">
</t>
        </r>
      </text>
    </comment>
    <comment ref="M111" authorId="1" shapeId="0">
      <text>
        <r>
          <rPr>
            <sz val="11"/>
            <color indexed="10"/>
            <rFont val="Tahoma"/>
            <family val="2"/>
          </rPr>
          <t>107.5% ASSESSMENT
LAW ENFORCEMENT FUNDING $ 25.00</t>
        </r>
      </text>
    </comment>
    <comment ref="D112" authorId="0" shapeId="0">
      <text>
        <r>
          <rPr>
            <b/>
            <sz val="10"/>
            <color indexed="10"/>
            <rFont val="Arial"/>
            <family val="2"/>
          </rPr>
          <t>§ 56-5-4840. Selling or using devices or equipment to change design or performance of lamps or reflectors.</t>
        </r>
        <r>
          <rPr>
            <b/>
            <sz val="10"/>
            <color indexed="81"/>
            <rFont val="Arial"/>
            <family val="2"/>
          </rPr>
          <t xml:space="preserve">
 It shall be unlawful for any person to sell, offer for sale or use any device or equipment which tends to change the original design or performance of any head lamps or any other lamps or reflectors required by law to be attached to motor vehicles, trailers or semitrailers unless the equipment or device has been approved by the director of the Department of Public Safety.</t>
        </r>
      </text>
    </comment>
    <comment ref="E112"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2" authorId="1" shapeId="0">
      <text>
        <r>
          <rPr>
            <sz val="11"/>
            <color indexed="10"/>
            <rFont val="Tahoma"/>
            <family val="2"/>
          </rPr>
          <t>107.5% ASSESSMENT
LAW ENFORCEMENT FUNDING $ 25.00</t>
        </r>
      </text>
    </comment>
    <comment ref="D113" authorId="0" shapeId="0">
      <text>
        <r>
          <rPr>
            <b/>
            <sz val="10"/>
            <color indexed="10"/>
            <rFont val="Arial"/>
            <family val="2"/>
          </rPr>
          <t>§ 56-5-1220. Duties of driver involved in accident resulting in damage to attended vehicles.</t>
        </r>
        <r>
          <rPr>
            <b/>
            <sz val="10"/>
            <color indexed="81"/>
            <rFont val="Arial"/>
            <family val="2"/>
          </rPr>
          <t xml:space="preserve">
  (A) The driver of a vehicle involved in an accident resulting only in damage to a vehicle which is driven or attended by a person immediately shall stop the vehicle at the scene of the accident or as close to it as possible, but shall return to and in every event shall remain at the scene of the accident until he has fulfilled the requirements of &gt; Section 56-5-1230.  However, he may temporarily leave the scene to report the accident to the proper authorities.  A person who fails to stop or comply with the requirements of this subsection is guilty of a misdemeanor and, upon conviction, must be imprisoned not more than one year or fined not less than one hundred dollars nor more than five thousand dollars, or both.
 (B) If a disabled vehicle or a vehicle involved in an accident resulting only in damage to a vehicle is obstructing traffic, the driver of the vehicle shall make every reasonable effort to move any vehicle that is capable of being driven safely off the roadway as defined by &gt; Section 56-5-460 so as not to block the flow of traffic.  The driver or any other person who has moved a motor vehicle to facilitate the flow of traffic as provided in this subsection before the arrival of a law enforcement officer shall not be considered liable or at fault regarding the cause of the accident solely by reason of moving the vehicle pursuant to this section.
 (C) State and local authorities may erect signs along highways and streets that instruct the public that the driver of a disabled vehicle or a vehicle involved in an accident resulting only in damage to vehicles shall make every reasonable effort to move any vehicle that is capable of being driven off the roadway.</t>
        </r>
      </text>
    </comment>
    <comment ref="E113" authorId="0" shapeId="0">
      <text>
        <r>
          <rPr>
            <b/>
            <sz val="10"/>
            <color indexed="10"/>
            <rFont val="Arial"/>
            <family val="2"/>
          </rPr>
          <t>§ 56-5-1220. Duties of driver involved in accident resulting in damage to attended vehicles.</t>
        </r>
        <r>
          <rPr>
            <b/>
            <sz val="10"/>
            <color indexed="81"/>
            <rFont val="Arial"/>
            <family val="2"/>
          </rPr>
          <t xml:space="preserve">
  (A) The driver of a vehicle involved in an accident resulting only in damage to a vehicle which is driven or attended by a person immediately shall stop the vehicle at the scene of the accident or as close to it as possible, but shall return to and in every event shall remain at the scene of the accident until he has fulfilled the requirements of &gt; Section 56-5-1230.  However, he may temporarily leave the scene to report the accident to the proper authorities.  A person who fails to stop or comply with the requirements of this subsection </t>
        </r>
        <r>
          <rPr>
            <b/>
            <sz val="10"/>
            <color indexed="10"/>
            <rFont val="Arial"/>
            <family val="2"/>
          </rPr>
          <t>is guilty of a misdemeanor and, upon conviction, must be imprisoned not more than one year or fined not less than one hundred dollars nor more than five thousand dollars, or both.</t>
        </r>
      </text>
    </comment>
    <comment ref="I113" authorId="1" shapeId="0">
      <text>
        <r>
          <rPr>
            <sz val="11"/>
            <color indexed="10"/>
            <rFont val="Tahoma"/>
            <family val="2"/>
          </rPr>
          <t>107.5% ASSESSMENT
LAW ENFORCEMENT FUNDING $ 25.00</t>
        </r>
      </text>
    </comment>
    <comment ref="M113" authorId="1" shapeId="0">
      <text>
        <r>
          <rPr>
            <sz val="11"/>
            <color indexed="10"/>
            <rFont val="Tahoma"/>
            <family val="2"/>
          </rPr>
          <t>107.5% ASSESSMENT
LAW ENFORCEMENT FUNDING $ 25.00</t>
        </r>
      </text>
    </comment>
    <comment ref="E11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4" authorId="1" shapeId="0">
      <text>
        <r>
          <rPr>
            <sz val="11"/>
            <color indexed="10"/>
            <rFont val="Tahoma"/>
            <family val="2"/>
          </rPr>
          <t>107.5% ASSESSMENT
LAW ENFORCEMENT FUNDING $ 25.00</t>
        </r>
      </text>
    </comment>
    <comment ref="D115" authorId="0" shapeId="0">
      <text>
        <r>
          <rPr>
            <b/>
            <sz val="10"/>
            <color indexed="10"/>
            <rFont val="Arial"/>
            <family val="2"/>
          </rPr>
          <t>§ 56-5-3180. Pedestrians soliciting rides or business.</t>
        </r>
        <r>
          <rPr>
            <b/>
            <sz val="10"/>
            <color indexed="81"/>
            <rFont val="Arial"/>
            <family val="2"/>
          </rPr>
          <t xml:space="preserve">
  (a) No person shall stand in a roadway for the purpose of soliciting a ride.
 (b) Except when authorized by the provisions of Section 5-27-910, no person shall stand on a highway for the purpose of soliciting employment, business, or contributions from the occupant of any vehicle.
 (c) No person may stand on or in proximity to a street or highway for the purpose of soliciting the watching or guarding of any vehicle while parked or about to be parked on a street or highway</t>
        </r>
        <r>
          <rPr>
            <sz val="10"/>
            <color indexed="81"/>
            <rFont val="Arial"/>
            <family val="2"/>
          </rPr>
          <t>.</t>
        </r>
      </text>
    </comment>
    <comment ref="E11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5" authorId="1" shapeId="0">
      <text>
        <r>
          <rPr>
            <sz val="11"/>
            <color indexed="10"/>
            <rFont val="Tahoma"/>
            <family val="2"/>
          </rPr>
          <t>107.5% ASSESSMENT
LAW ENFORCEMENT FUNDING $ 25.00</t>
        </r>
      </text>
    </comment>
    <comment ref="D116" authorId="0" shapeId="0">
      <text>
        <r>
          <rPr>
            <b/>
            <sz val="10"/>
            <color indexed="10"/>
            <rFont val="Arial"/>
            <family val="2"/>
          </rPr>
          <t>§ 56-5-3810. Limitations on backing.</t>
        </r>
        <r>
          <rPr>
            <b/>
            <sz val="10"/>
            <color indexed="81"/>
            <rFont val="Arial"/>
            <family val="2"/>
          </rPr>
          <t xml:space="preserve">
  (a) No driver shall back a vehicle unless such movement can be made with safety and without interfering with other traffic.
 (b) No driver shall back a vehicle upon any shoulder or roadway of any controlled-access highway.</t>
        </r>
      </text>
    </comment>
    <comment ref="E116"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6" authorId="1" shapeId="0">
      <text>
        <r>
          <rPr>
            <sz val="11"/>
            <color indexed="10"/>
            <rFont val="Tahoma"/>
            <family val="2"/>
          </rPr>
          <t>107.5% ASSESSMENT
LAW ENFORCEMENT FUNDING $ 25.00</t>
        </r>
      </text>
    </comment>
    <comment ref="D117" authorId="0" shapeId="0">
      <text>
        <r>
          <rPr>
            <b/>
            <sz val="10"/>
            <color indexed="10"/>
            <rFont val="Arial"/>
            <family val="2"/>
          </rPr>
          <t>§ 56-5-1900. Driving on roadways laned for traffic.</t>
        </r>
        <r>
          <rPr>
            <b/>
            <sz val="10"/>
            <color indexed="81"/>
            <rFont val="Arial"/>
            <family val="2"/>
          </rPr>
          <t xml:space="preserve">
 Whenever any roadway has been divided into two or more clearly marked lanes for traffic the following rules in addition to all others consistent herewith shall apply:
 (a) A vehicle shall be driven as nearly as practicable entirely within a single lane and shall not be moved from the lane until the driver has first ascertained that such movement can be made with safety.
 (b) Upon a roadway which is divided into three lanes and provides for two-way movement of traffic, a vehicle shall not be driven in the center lane except when overtaking and passing another vehicle traveling in the same direction when the center lane is clear of traffic within a safe distance or in preparation for making a left turn or where the center lane is at the time allocated exclusively to traffic moving in the same direction that the vehicle is proceeding and such allocation is designated by official traffic-control devices.
 (c) Official traffic-control devices may be erected directing specified traffic to use a designated lane or designating those lanes to be used by traffic moving in a particular direction regardless of the center of the roadway and drivers of vehicles shall obey the directions of every such device.
 (d) Official traffic-control devices may be installed prohibiting the changing of lanes on sections of roadway and drivers of vehicles shall obey the directions of such devices.</t>
        </r>
        <r>
          <rPr>
            <sz val="8"/>
            <color indexed="81"/>
            <rFont val="Tahoma"/>
            <family val="2"/>
          </rPr>
          <t xml:space="preserve">
</t>
        </r>
      </text>
    </comment>
    <comment ref="E11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7" authorId="1" shapeId="0">
      <text>
        <r>
          <rPr>
            <sz val="11"/>
            <color indexed="10"/>
            <rFont val="Tahoma"/>
            <family val="2"/>
          </rPr>
          <t>107.5% ASSESSMENT
LAW ENFORCEMENT FUNDING $ 25.00</t>
        </r>
      </text>
    </comment>
    <comment ref="D118" authorId="0" shapeId="0">
      <text>
        <r>
          <rPr>
            <b/>
            <sz val="10"/>
            <color indexed="10"/>
            <rFont val="Arial"/>
            <family val="2"/>
          </rPr>
          <t xml:space="preserve">§ 56-5-2540. Stopping, standing, or parking may be prohibited on State highways.
</t>
        </r>
        <r>
          <rPr>
            <b/>
            <sz val="10"/>
            <color indexed="81"/>
            <rFont val="Arial"/>
            <family val="2"/>
          </rPr>
          <t xml:space="preserve"> The Department of Transportation with respect to state highways may place signs prohibiting or restricting the stopping, standing or parking of vehicles on any highway where, in its judgment, such stopping, standing or parking is deemed by the Department of Transportation to be hazardous to those using the highway or where the stopping, standing or parking of vehicles would unduly interfere with the free movement of traffic thereon.  Such signs shall be official signs and no person shall stop, stand or park any vehicle in violation of the restrictions stated on such signs.</t>
        </r>
      </text>
    </comment>
    <comment ref="E11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J118" authorId="1" shapeId="0">
      <text>
        <r>
          <rPr>
            <b/>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r>
          <rPr>
            <sz val="9"/>
            <color indexed="81"/>
            <rFont val="Tahoma"/>
            <family val="2"/>
          </rPr>
          <t xml:space="preserve">
</t>
        </r>
      </text>
    </comment>
    <comment ref="M118" authorId="1" shapeId="0">
      <text>
        <r>
          <rPr>
            <sz val="11"/>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19" authorId="0" shapeId="0">
      <text>
        <r>
          <rPr>
            <b/>
            <sz val="10"/>
            <color indexed="10"/>
            <rFont val="Arial"/>
            <family val="2"/>
          </rPr>
          <t xml:space="preserve">§ 56-5-1880. Further limitations on driving to left of center of roadway.
</t>
        </r>
        <r>
          <rPr>
            <b/>
            <sz val="10"/>
            <color indexed="81"/>
            <rFont val="Arial"/>
            <family val="2"/>
          </rPr>
          <t xml:space="preserve"> (a) No vehicle shall be driven on the left side of the roadway under the following conditions:
 1. When approaching or upon the crest of a grade or a curve in the highway where the driver's view is obstructed within such distance as to create a hazard in the event another vehicle might approach from the opposite direction.
 2. When approaching within one hundred feet of or traversing any intersection.
 3. When the view is obstructed upon approaching within one hundred feet of any bridge, viaduct or tunnel.
 (b) The foregoing limitations shall not apply upon a one-way roadway, nor under the conditions described in item 2, &gt; subsection (a) of § 56-5-1810 nor to the driver of a vehicle turning left into or from an alley, private road or driveway.</t>
        </r>
      </text>
    </comment>
    <comment ref="E11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9" authorId="1" shapeId="0">
      <text>
        <r>
          <rPr>
            <sz val="11"/>
            <color indexed="10"/>
            <rFont val="Tahoma"/>
            <family val="2"/>
          </rPr>
          <t>107.5% ASSESSMENT
LAW ENFORCEMENT FUNDING $ 25.00</t>
        </r>
      </text>
    </comment>
    <comment ref="D120" authorId="0" shapeId="0">
      <text>
        <r>
          <rPr>
            <b/>
            <sz val="10"/>
            <color indexed="10"/>
            <rFont val="Arial"/>
            <family val="2"/>
          </rPr>
          <t xml:space="preserve">§ 56-5-1890. No-passing zones.
  </t>
        </r>
        <r>
          <rPr>
            <b/>
            <sz val="10"/>
            <color indexed="8"/>
            <rFont val="Arial"/>
            <family val="2"/>
          </rPr>
          <t>(a) The Department of Transportation and local authorities may determine those portions of any highway under their respective jurisdictions where overtaking and passing or driving on the left of the roadway would be especially hazardous and may by appropriate signs or markings on the roadway indicate the beginning and end of such zones and when such signs or markings are in place and clearly visible to an ordinarily observant person every driver of a vehicle shall obey the directions thereof.
 (b) Where signs or markings are in place to define a no-passing zone as set forth in subsection (a) no driver shall at any time drive on the left side of the roadway within such or on the left side of any pavement striping designed to mark such no-passing zone throughout its length.
 (c) This section shall not apply under the conditions described in item 2, subsection (a) of § 56-5-1810 nor to the driver of a vehicle turning left into or from an alley, private road or driveway.</t>
        </r>
      </text>
    </comment>
    <comment ref="E120"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0" authorId="1" shapeId="0">
      <text>
        <r>
          <rPr>
            <sz val="11"/>
            <color indexed="10"/>
            <rFont val="Tahoma"/>
            <family val="2"/>
          </rPr>
          <t>107.5% ASSESSMENT
LAW ENFORCEMENT FUNDING $ 25.00</t>
        </r>
      </text>
    </comment>
    <comment ref="D121" authorId="0" shapeId="0">
      <text>
        <r>
          <rPr>
            <b/>
            <sz val="10"/>
            <color indexed="10"/>
            <rFont val="Arial"/>
            <family val="2"/>
          </rPr>
          <t>§ 56-5-1840. Overtaking and passing vehicles proceeding in same direction.</t>
        </r>
        <r>
          <rPr>
            <b/>
            <sz val="10"/>
            <color indexed="81"/>
            <rFont val="Arial"/>
            <family val="2"/>
          </rPr>
          <t xml:space="preserve">
 The following rules shall govern the overtaking and passing of vehicles proceeding in the same direction, subject to those limitations, exceptions and special rules hereinafter stated:
 (1) The driver of a vehicle overtaking another vehicle proceeding in the same direction shall pass to the left thereof at a safe distance and shall not again drive to the right side of the roadway until safely clear of the overtaken vehicle;  and
 (2) Except when overtaking and passing on the right is permitted, the driver of an overtaken vehicle shall give way to the right in favor of the overtaking vehicle on audible signal and shall not increase the speed of his vehicle until completely passed by the overtaking vehicle. </t>
        </r>
      </text>
    </comment>
    <comment ref="E121"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1" authorId="1" shapeId="0">
      <text>
        <r>
          <rPr>
            <sz val="11"/>
            <color indexed="10"/>
            <rFont val="Tahoma"/>
            <family val="2"/>
          </rPr>
          <t>107.5% ASSESSMENT
LAW ENFORCEMENT FUNDING $ 25.00</t>
        </r>
      </text>
    </comment>
    <comment ref="D122" authorId="0" shapeId="0">
      <text>
        <r>
          <rPr>
            <b/>
            <sz val="10"/>
            <color indexed="10"/>
            <rFont val="Arial"/>
            <family val="2"/>
          </rPr>
          <t xml:space="preserve">§ 56-5-1850. When passing on the right is permitted.
</t>
        </r>
        <r>
          <rPr>
            <b/>
            <sz val="10"/>
            <color indexed="8"/>
            <rFont val="Arial"/>
            <family val="2"/>
          </rPr>
          <t xml:space="preserve">  (a) The driver of a vehicle may overtake and pass upon the right of another vehicle only under the following conditions:
 1. When the vehicle overtaken is making or about to make a left turn.
 2. Upon a roadway with unobstructed pavement of sufficient width for two or more lines of vehicles moving lawfully in the direction being travelled by the overtaking vehicle.
 (b) The driver of a vehicle may overtake and pass another vehicle upon the right only under conditions permitting such movement in safety.  Such movement shall not be made by driving off the roadway.</t>
        </r>
      </text>
    </comment>
    <comment ref="E122"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2" authorId="1" shapeId="0">
      <text>
        <r>
          <rPr>
            <sz val="11"/>
            <color indexed="10"/>
            <rFont val="Tahoma"/>
            <family val="2"/>
          </rPr>
          <t>107.5% ASSESSMENT
LAW ENFORCEMENT FUNDING $ 25.00</t>
        </r>
      </text>
    </comment>
    <comment ref="D123" authorId="0" shapeId="0">
      <text>
        <r>
          <rPr>
            <b/>
            <sz val="10"/>
            <color indexed="10"/>
            <rFont val="Arial"/>
            <family val="2"/>
          </rPr>
          <t>§ 56-5-1830. Passing vehicles proceeding in opposite directions.</t>
        </r>
        <r>
          <rPr>
            <b/>
            <sz val="10"/>
            <color indexed="81"/>
            <rFont val="Arial"/>
            <family val="2"/>
          </rPr>
          <t xml:space="preserve">
 Drivers of vehicles proceeding in opposite directions shall pass each other to the right, and upon roadways having width for not more than one line of traffic in each direction each driver shall give to the other at least one half of the main-traveled portion of the roadway, as nearly as possible.</t>
        </r>
      </text>
    </comment>
    <comment ref="E123"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3" authorId="1" shapeId="0">
      <text>
        <r>
          <rPr>
            <sz val="11"/>
            <color indexed="10"/>
            <rFont val="Tahoma"/>
            <family val="2"/>
          </rPr>
          <t>107.5% ASSESSMENT
LAW ENFORCEMENT FUNDING $ 25.00</t>
        </r>
      </text>
    </comment>
    <comment ref="D124" authorId="0" shapeId="0">
      <text>
        <r>
          <rPr>
            <b/>
            <sz val="10"/>
            <color indexed="10"/>
            <rFont val="Arial"/>
            <family val="2"/>
          </rPr>
          <t xml:space="preserve">§ 56-5-1895. Passing prohibited in highway work zones;  penalties.
</t>
        </r>
        <r>
          <rPr>
            <b/>
            <sz val="10"/>
            <color indexed="8"/>
            <rFont val="Arial"/>
            <family val="2"/>
          </rPr>
          <t xml:space="preserve"> No vehicle may be driven so as to overtake and pass another vehicle in a highway work zone where road maintenance or construction work is underway and passing would be hazardous to the highway worker.  A person who violates the provisions of this section must be punished as provided in Section 56-5-6190.</t>
        </r>
      </text>
    </comment>
    <comment ref="E12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4" authorId="1" shapeId="0">
      <text>
        <r>
          <rPr>
            <sz val="11"/>
            <color indexed="10"/>
            <rFont val="Tahoma"/>
            <family val="2"/>
          </rPr>
          <t>107.5% ASSESSMENT
LAW ENFORCEMENT FUNDING $ 25.00</t>
        </r>
      </text>
    </comment>
    <comment ref="D125" authorId="0" shapeId="0">
      <text>
        <r>
          <rPr>
            <b/>
            <sz val="10"/>
            <color indexed="10"/>
            <rFont val="Arial"/>
            <family val="2"/>
          </rPr>
          <t>§ 56-5-2110. Starting of a vehicle.</t>
        </r>
        <r>
          <rPr>
            <b/>
            <sz val="10"/>
            <color indexed="81"/>
            <rFont val="Arial"/>
            <family val="2"/>
          </rPr>
          <t xml:space="preserve">
 No person shall start a vehicle which is stopped, standing or parked unless and until such movement can be made with reasonable safety.</t>
        </r>
      </text>
    </comment>
    <comment ref="E12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5" authorId="1" shapeId="0">
      <text>
        <r>
          <rPr>
            <sz val="11"/>
            <color indexed="10"/>
            <rFont val="Tahoma"/>
            <family val="2"/>
          </rPr>
          <t>107.5% ASSESSMENT
LAW ENFORCEMENT FUNDING $ 25.00</t>
        </r>
      </text>
    </comment>
    <comment ref="D126" authorId="0" shapeId="0">
      <text>
        <r>
          <rPr>
            <b/>
            <sz val="10"/>
            <color indexed="10"/>
            <rFont val="Arial"/>
            <family val="2"/>
          </rPr>
          <t xml:space="preserve">§ 56-5-2510. Stopping, standing or parking outside of business or residential district.
</t>
        </r>
        <r>
          <rPr>
            <b/>
            <sz val="10"/>
            <color indexed="81"/>
            <rFont val="Arial"/>
            <family val="2"/>
          </rPr>
          <t xml:space="preserve"> (A) No person shall stop, park, or leave standing a vehicle, whether attended or unattended, upon the roadway outside a business or residential district when it is practicable to stop, park, or leave the vehicle off the roadway.  An unobstructed width of the highway opposite a standing vehicle must be left for the free passage of other vehicles and a clear view of the stopped vehicle must be available from a distance of two hundred feet in each direction upon the highway.
 (B) This section and &gt; Sections 56-5-2530 and &gt; 56-5-2560 do not apply to the driver of a vehicle which is disabled making it impossible to avoid stopping and temporarily leaving the vehicle in the roadway.
 (C) Notwithstanding another provision of law, a vehicle used solely for the purpose of collecting municipal solid waste as defined in &gt; Section 44-96-40(46) or recovered materials as defined in &gt; Section 44-96-40(34) may stop or stand on the road, street, or highway for the purpose of collecting solid waste or recovered materials.  The vehicle shall maintain flashing hazard lights when engaged in stopping or standing to collect solid waste or recovered materials.</t>
        </r>
      </text>
    </comment>
    <comment ref="E126"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126" authorId="1" shapeId="0">
      <text>
        <r>
          <rPr>
            <b/>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M126" authorId="1" shapeId="0">
      <text>
        <r>
          <rPr>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27" authorId="0" shapeId="0">
      <text>
        <r>
          <rPr>
            <b/>
            <sz val="10"/>
            <color indexed="10"/>
            <rFont val="Arial"/>
            <family val="2"/>
          </rPr>
          <t>§ 56-5-2540. Stopping, standing, or parking may be prohibited on State highways.</t>
        </r>
        <r>
          <rPr>
            <b/>
            <sz val="10"/>
            <color indexed="81"/>
            <rFont val="Arial"/>
            <family val="2"/>
          </rPr>
          <t xml:space="preserve">
 The Department of Transportation with respect to state highways may place signs prohibiting or restricting the stopping, standing or parking of vehicles on any highway where, in its judgment, such stopping, standing or parking is deemed by the Department of Transportation to be hazardous to those using the highway or where the stopping, standing or parking of vehicles would unduly interfere with the free movement of traffic thereon.  Such signs shall be official signs and no person shall stop, stand or park any vehicle in violation of the restrictions stated on such signs.</t>
        </r>
      </text>
    </comment>
    <comment ref="E12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127" authorId="1" shapeId="0">
      <text>
        <r>
          <rPr>
            <b/>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M127" authorId="1" shapeId="0">
      <text>
        <r>
          <rPr>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28" authorId="0" shapeId="0">
      <text>
        <r>
          <rPr>
            <b/>
            <sz val="10"/>
            <color indexed="10"/>
            <rFont val="Arial"/>
            <family val="2"/>
          </rPr>
          <t>§ 56-5-2530. Stopping, standing or parking prohibited in specified places;  exceptions.</t>
        </r>
        <r>
          <rPr>
            <b/>
            <sz val="10"/>
            <color indexed="81"/>
            <rFont val="Arial"/>
            <family val="2"/>
          </rPr>
          <t xml:space="preserve">
  (A) Except when necessary to avoid conflict with other traffic, or in compliance with law or the directions of a police officer or official traffic-control device, no person shall:
 (1) Stop, stand or park a vehicle:
 (a) On the roadway side of any vehicle stopped or parked at the edge or curb of a street.
 (b) On a sidewalk.
 (c) Within an intersection.
 (d) On a crosswalk.
 (e) Between a safety zone and the adjacent curb or within thirty feet of points on the curb immediately opposite the ends of a safety zone, unless a different length is indicated by signs or markings.
 (f) Alongside or opposite any street excavation or obstruction when stopping, standing or parking would obstruct traffic.
 (g) Upon any bridge or other elevated structure upon a highway or within a highway tunnel.
 (h) On any railroad tracks.
 (i) On any controlled-access highway.
 (j) In the area between roadways of a divided highway, including crossovers.
 (k) At any place where official traffic-control devices prohibit stopping.
 (2) Stand or park a vehicle, whether occupied or not, except momentarily to pick up or discharge passengers:
 (a) In front of a public or private driveway.
 (b) Within fifteen feet of a fire hydrant.
 (c) Within twenty feet of a crosswalk at an intersection.
 (d) Within thirty feet upon the approach to any flashing signal, stop sign, yield sign or traffic-control signal located at the side of a roadway.
 (e) Within twenty feet of the driveway entrance to any fire station and on the side of a street opposite to any fire station within seventy-five feet of the entrance when properly signposted.
 (f) At any place where official traffic-control devices prohibit standing.
 (3) Park a vehicle, whether occupied or not, except temporarily for the purpose of and while actually engaged in loading or unloading property or passengers:
 (a) Within fifty feet of the nearest rail of a railroad crossing.
 (b) At any place where official traffic-control devices prohibit parking.
 (B) No person shall move a vehicle not lawfully under his control into any such prohibited area or away from a curb such a distance as is unlawful.
 (C) This section does not prohibit a federal postal service carrier from stopping, standing, or parking along a rural roadway for frequent short intervals during delivery of mail, parcels, or packages.  As used in this section, "rural" means an area outside the incorporated areas of the county.</t>
        </r>
      </text>
    </comment>
    <comment ref="E12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128" authorId="1" shapeId="0">
      <text>
        <r>
          <rPr>
            <b/>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M128" authorId="1" shapeId="0">
      <text>
        <r>
          <rPr>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29" authorId="0" shapeId="0">
      <text>
        <r>
          <rPr>
            <b/>
            <sz val="12"/>
            <color indexed="10"/>
            <rFont val="Arial"/>
            <family val="2"/>
          </rPr>
          <t xml:space="preserve">§ 56-5-2150. Turning movements and required signals.
</t>
        </r>
        <r>
          <rPr>
            <b/>
            <sz val="12"/>
            <color indexed="81"/>
            <rFont val="Arial"/>
            <family val="2"/>
          </rPr>
          <t xml:space="preserve">
(A)    No person shall turn a vehicle or move right or left upon a roadway unless and until such movement can be made with reasonable safety nor without giving an appropriate signal as provided for in this section. 
(B)    A signal of intention to turn or move right or left when required shall be given continuously during not less than the last one hundred feet traveled by the vehicle before turning. 
(C)    No person shall stop or suddenly decrease the speed of a vehicle without first giving an appropriate signal in the manner provided herein to the driver of any vehicle immediately to the rear when there is opportunity to give such signal. </t>
        </r>
        <r>
          <rPr>
            <b/>
            <sz val="10"/>
            <color indexed="10"/>
            <rFont val="Arial"/>
            <family val="2"/>
          </rPr>
          <t xml:space="preserve">
</t>
        </r>
      </text>
    </comment>
    <comment ref="E129" authorId="0" shapeId="0">
      <text>
        <r>
          <rPr>
            <b/>
            <sz val="10"/>
            <color indexed="10"/>
            <rFont val="Arial"/>
            <family val="2"/>
          </rPr>
          <t xml:space="preserve">Section 56-5-2150
</t>
        </r>
        <r>
          <rPr>
            <b/>
            <sz val="10"/>
            <color indexed="81"/>
            <rFont val="Arial"/>
            <family val="2"/>
          </rPr>
          <t xml:space="preserve">(E)    A person who violates the provisions of this section must be fined twenty-five dollars, all or part of which may not be suspended. In addition no court costs, assessments, surcharges, or points may be assessed against the person or his driving record." </t>
        </r>
      </text>
    </comment>
    <comment ref="D130" authorId="0" shapeId="0">
      <text>
        <r>
          <rPr>
            <b/>
            <sz val="10"/>
            <color indexed="10"/>
            <rFont val="Arial"/>
            <family val="2"/>
          </rPr>
          <t>§ 56-5-2120. Required position and method of turning.</t>
        </r>
        <r>
          <rPr>
            <b/>
            <sz val="10"/>
            <color indexed="81"/>
            <rFont val="Arial"/>
            <family val="2"/>
          </rPr>
          <t xml:space="preserve">
 The driver of a vehicle intending to turn shall do so as follows:
 (a) Right turns.  Both the approach for a right turn and a right turn shall be made as close as practicable to the right-hand curb or edge of the roadway.
 (b) Left turns.  The driver of a vehicle intending to turn left shall approach the turn in the extreme left-hand lane lawfully available to traffic moving in the direction of travel of such vehicle.  Whenever practicable the left turn shall be made to the left of the center of the intersection so as to leave the intersection or other location in the extreme left-hand lane lawfully available to traffic moving in the same direction as the vehicle on the roadway being entered.
 (c) The Department of Transportation and local authorities in their respective jurisdictions may cause official traffic-control devices to be placed and thereby require and direct that a different course from that specified in this section be traveled by turning vehicles and when such devices are so placed no driver shall turn a vehicle other than as directed and required by such devices.
 (d) Two-way left turn lanes.  Where a special lane for making left turns by drivers proceeding in the opposite directions has been indicated by official traffic-control devices:
 1. A left turn shall not be made from any other lane.
 2. A vehicle shall not be driven in the lane except when preparing for or making a left turn from or into the roadway or when preparing for or making a U turn when otherwise permitted by law. </t>
        </r>
      </text>
    </comment>
    <comment ref="E130"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30" authorId="1" shapeId="0">
      <text>
        <r>
          <rPr>
            <sz val="11"/>
            <color indexed="10"/>
            <rFont val="Tahoma"/>
            <family val="2"/>
          </rPr>
          <t>107.5% ASSESSMENT
LAW ENFORCEMENT FUNDING $ 25.00</t>
        </r>
      </text>
    </comment>
    <comment ref="D131" authorId="0" shapeId="0">
      <text>
        <r>
          <rPr>
            <b/>
            <sz val="10"/>
            <color indexed="10"/>
            <rFont val="Arial"/>
            <family val="2"/>
          </rPr>
          <t xml:space="preserve">§ 56-5-970. Traffic-control signal legend.
</t>
        </r>
        <r>
          <rPr>
            <b/>
            <sz val="10"/>
            <color indexed="81"/>
            <rFont val="Arial"/>
            <family val="2"/>
          </rPr>
          <t xml:space="preserve">  (c) Steady red indication:
   3. Except when a sign is in place prohibiting a turn, vehicular traffic facing any steady red signal may cautiously enter the intersection to turn right or to turn left from a one-way street into a one-way street after stopping as required by item 1 or 2.  Such vehicular traffic shall yield the right-of-way to pedestrians lawfully within an adjacent crosswalk and to other traffic lawfully using the intersection.
 </t>
        </r>
      </text>
    </comment>
    <comment ref="E131"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31" authorId="1" shapeId="0">
      <text>
        <r>
          <rPr>
            <sz val="11"/>
            <color indexed="10"/>
            <rFont val="Tahoma"/>
            <family val="2"/>
          </rPr>
          <t>107.5% ASSESSMENT
LAW ENFORCEMENT FUNDING $ 25.00</t>
        </r>
      </text>
    </comment>
    <comment ref="E132" authorId="0" shapeId="0">
      <text>
        <r>
          <rPr>
            <b/>
            <sz val="10"/>
            <color indexed="10"/>
            <rFont val="Arial"/>
            <family val="2"/>
          </rPr>
          <t>§ 56-5-1210. Duties of drivers involved in accident resulting in death or personal injury;  moving or removing vehicles.</t>
        </r>
        <r>
          <rPr>
            <b/>
            <sz val="10"/>
            <color indexed="81"/>
            <rFont val="Arial"/>
            <family val="2"/>
          </rPr>
          <t xml:space="preserve">
  (A) The driver of a vehicle involved in an accident resulting in injury to or the death of a person immediately shall stop the vehicle at the scene of the accident or as close to it as possible.  He then shall return to and in every event shall remain at the scene of the accident until he has fulfilled the requirements of &gt; Section 56-5-1230.  However, he may temporarily leave the scene to report the accident to the proper authorities.  The stop must be made without obstructing traffic more than is necessary.  A person who fails to stop or to comply with the requirements of this section is guilty of:
 (1) </t>
        </r>
        <r>
          <rPr>
            <b/>
            <sz val="10"/>
            <color indexed="10"/>
            <rFont val="Arial"/>
            <family val="2"/>
          </rPr>
          <t>a misdemeanor and, upon conviction, must be imprisoned not less than thirty days nor more than one year or fined not less than one hundred dollars nor more than five thousand dollars, or both, when injury results but great bodily injury or death does not result;</t>
        </r>
        <r>
          <rPr>
            <b/>
            <sz val="10"/>
            <color indexed="81"/>
            <rFont val="Arial"/>
            <family val="2"/>
          </rPr>
          <t xml:space="preserve">
 (2) a felony and, upon conviction, must be imprisoned not less than thirty days nor more than ten years and fined not less than five thousand dollars nor more than ten thousand dollars when great bodily injury results;  or
 (3) a felony and, upon conviction, must be imprisoned not less than one year nor more than twenty-five years and fined not less than ten thousand dollars nor more than twenty-five thousand dollars when death results.</t>
        </r>
      </text>
    </comment>
    <comment ref="I132" authorId="1" shapeId="0">
      <text>
        <r>
          <rPr>
            <sz val="11"/>
            <color indexed="10"/>
            <rFont val="Tahoma"/>
            <family val="2"/>
          </rPr>
          <t>107.5% ASSESSMENT
LAW ENFORCEMENT FUNDING $ 25.00</t>
        </r>
      </text>
    </comment>
    <comment ref="M132" authorId="1" shapeId="0">
      <text>
        <r>
          <rPr>
            <sz val="11"/>
            <color indexed="10"/>
            <rFont val="Tahoma"/>
            <family val="2"/>
          </rPr>
          <t>107.5% ASSESSMENT
LAW ENFORCEMENT FUNDING $ 25.00</t>
        </r>
      </text>
    </comment>
    <comment ref="D133" authorId="0" shapeId="0">
      <text>
        <r>
          <rPr>
            <b/>
            <sz val="10"/>
            <color indexed="10"/>
            <rFont val="Arial"/>
            <family val="2"/>
          </rPr>
          <t>§ 56-5-1240. Duties of driver involved in accident involving unattended vehicle.</t>
        </r>
        <r>
          <rPr>
            <b/>
            <sz val="10"/>
            <color indexed="81"/>
            <rFont val="Arial"/>
            <family val="2"/>
          </rPr>
          <t xml:space="preserve">
 The driver of any vehicle which collides with any vehicle which is unattended shall immediately stop and shall then and there either locate and notify the operator or owner of such vehicle of the name and address of the driver and owner of the vehicle striking the unattended vehicle or shall leave in a conspicuous place in the vehicle struck a written notice giving the name and address of the driver and of the owner of the vehicle doing the striking and a statement of the circumstances thereof.</t>
        </r>
      </text>
    </comment>
    <comment ref="E133" authorId="0" shapeId="0">
      <text>
        <r>
          <rPr>
            <b/>
            <sz val="10"/>
            <color indexed="81"/>
            <rFont val="Arial"/>
            <family val="2"/>
          </rPr>
          <t xml:space="preserve">§ 56-5-1220. Duties of driver involved in accident resulting in damage to attended vehicles.
  (A) The driver of a vehicle involved in an accident resulting only in damage to a vehicle which is driven or attended by a person immediately shall stop the vehicle at the scene of the accident or as close to it as possible, but shall return to and in every event shall remain at the scene of the accident until he has fulfilled the requirements of Section 56-5-1230.  However, he may temporarily leave the scene to report the accident to the proper authorities.  A person who fails to stop or comply with the requirements of this subsection </t>
        </r>
        <r>
          <rPr>
            <b/>
            <sz val="10"/>
            <color indexed="10"/>
            <rFont val="Arial"/>
            <family val="2"/>
          </rPr>
          <t>is guilty of a misdemeanor and, upon conviction, must be imprisoned not more than one year or fined not less than one hundred dollars nor more than five thousand dollars, or both.</t>
        </r>
      </text>
    </comment>
    <comment ref="I133" authorId="1" shapeId="0">
      <text>
        <r>
          <rPr>
            <sz val="11"/>
            <color indexed="10"/>
            <rFont val="Tahoma"/>
            <family val="2"/>
          </rPr>
          <t>107.5% ASSESSMENT
LAW ENFORCEMENT FUNDING $ 25.00</t>
        </r>
      </text>
    </comment>
    <comment ref="M133" authorId="1" shapeId="0">
      <text>
        <r>
          <rPr>
            <sz val="11"/>
            <color indexed="10"/>
            <rFont val="Tahoma"/>
            <family val="2"/>
          </rPr>
          <t>107.5% ASSESSMENT
LAW ENFORCEMENT FUNDING $ 25.00</t>
        </r>
      </text>
    </comment>
    <comment ref="D134" authorId="0" shapeId="0">
      <text>
        <r>
          <rPr>
            <b/>
            <sz val="10"/>
            <color indexed="10"/>
            <rFont val="Arial"/>
            <family val="2"/>
          </rPr>
          <t xml:space="preserve">§ 56-3-1230. Specifications of license plates;  periodic issuance of new plates;  treatment with reflective material;  issuance of revalidation stickers.
</t>
        </r>
        <r>
          <rPr>
            <b/>
            <sz val="10"/>
            <color indexed="81"/>
            <rFont val="Arial"/>
            <family val="2"/>
          </rPr>
          <t xml:space="preserve">  (A) License plates must be at least six inches wide and not less than twelve inches in length and must show in bold characters the year of registration, the serial number, the full name or the abbreviation of the name of the State, and other distinctive markings the department may consider advisable to indicate the class of the weight of the vehicle for which the license plate was issued.  The plate must be of a strength and quality to provide a minimum service of five years.  A new license plate including personalized and special plates, but excluding license plates provided in Sections 56-3-660 and 56-3-670, must be provided by the department at intervals the department considers appropriate, but at least every six years.  A new license plate for vehicles contained in Sections 56-3-660 and 56-3-670 must be provided by the department at intervals the department considers appropriate.  Beginning with the vehicle registration and license fees required by this title which are collected after July 1, 2002, except for the fees collected pursuant to Sections 56-3-660 and 56-3-670, two dollars of each biennial fee and one dollar of each annual fee collected from the vehicle owner must be placed by the Comptroller General in a special restricted account to be used solely by the Department of Motor Vehicles for the costs associated with the production and issuance of new license plates.  The department is not authorized to use this set aside money for any other purpose.  License plates issued for vehicles in excess of twenty-six thousand pounds must be issued biennially, and no revalidation sticker may be issued for the plates.  License plates issued as permanent may be revalidated and replaced at intervals determined by the department.
 (B) The face of the license plate must be treated completely with a retroreflective material which increases the nighttime visibility and legibility of the plate.  The department shall prepare the specifications for the retroreflective material.  In those years in which a metal plate is not issued, a revalidation sticker with a distinctive serial number or other suitable means prescribed by the department must be issued and affixed in the space provided on the license plate assigned to the vehicle upon payment of the fee prescribed for registration and licensing, including fees for personalized or special license plates.</t>
        </r>
      </text>
    </comment>
    <comment ref="E134"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r>
          <rPr>
            <b/>
            <sz val="10"/>
            <color indexed="81"/>
            <rFont val="Arial"/>
            <family val="2"/>
          </rPr>
          <t>.</t>
        </r>
      </text>
    </comment>
    <comment ref="M134" authorId="1" shapeId="0">
      <text>
        <r>
          <rPr>
            <sz val="11"/>
            <color indexed="10"/>
            <rFont val="Tahoma"/>
            <family val="2"/>
          </rPr>
          <t>107.5% ASSESSMENT
LAW ENFORCEMENT FUNDING $ 25.00</t>
        </r>
      </text>
    </comment>
    <comment ref="D135" authorId="0" shapeId="0">
      <text>
        <r>
          <rPr>
            <b/>
            <sz val="10"/>
            <color indexed="10"/>
            <rFont val="Arial"/>
            <family val="2"/>
          </rPr>
          <t>§ 56-3-1240. Display of license plates;  missing plate.</t>
        </r>
        <r>
          <rPr>
            <b/>
            <sz val="10"/>
            <color indexed="81"/>
            <rFont val="Arial"/>
            <family val="2"/>
          </rPr>
          <t xml:space="preserve">
 License plates issued for motor vehicles must be attached to the outside rear of the vehicle, open to view.  However, on truck tractors and road tractors the plates must be attached to the outside front of the vehicle provided that single unit commercial motor vehicles with a gross vehicle weight rating in excess of twenty-six thousand pounds may have the license plate on either the outside front or rear of the vehicle.  Every license plate, at all times, must be fastened securely in a horizontal and upright position to the vehicle for which it was issued so as to prevent the plate from swinging.  The bottom of the plate must be at a height of not less than twelve inches from the ground in a place and position clearly visible as provided in Section 56-5-4530, and it must be maintained free from foreign materials and in a clearly legible condition.  No other license plate, lighting equipment, except as permitted in Section 56-5-4530, tag, sign, monogram, tinted cover, or inscription of metal or other material may be displayed above, around, or upon the plate other than that which is authorized and issued by the Department of Motor Vehicles for the purpose of validating the plate.  It is not unlawful to place a decal on the license plate if it does not obscure any letters or numbers.  A motor vehicle owner may attach a trailer hitch to a motor vehicle provided the hitch does not obscure more than two inches of the license plate issued to the motor vehicle.  It is unlawful to operate or drive a motor vehicle with the license plate missing and a person who is convicted for violating this section must be punished as provided by Section 56-3-2520.
 </t>
        </r>
        <r>
          <rPr>
            <sz val="8"/>
            <color indexed="81"/>
            <rFont val="Tahoma"/>
            <family val="2"/>
          </rPr>
          <t xml:space="preserve">
</t>
        </r>
      </text>
    </comment>
    <comment ref="E135"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text>
    </comment>
    <comment ref="M135" authorId="1" shapeId="0">
      <text>
        <r>
          <rPr>
            <sz val="11"/>
            <color indexed="10"/>
            <rFont val="Tahoma"/>
            <family val="2"/>
          </rPr>
          <t>107.5% ASSESSMENT
LAW ENFORCEMENT FUNDING $ 25.00</t>
        </r>
      </text>
    </comment>
    <comment ref="E136" authorId="0" shapeId="0">
      <text>
        <r>
          <rPr>
            <b/>
            <sz val="10"/>
            <color indexed="10"/>
            <rFont val="Arial"/>
            <family val="2"/>
          </rPr>
          <t>§ 56-3-210. Time period for procuring registration and license; temporary license plates; transfer of license plates.</t>
        </r>
        <r>
          <rPr>
            <b/>
            <sz val="10"/>
            <color indexed="81"/>
            <rFont val="Arial"/>
            <family val="2"/>
          </rPr>
          <t xml:space="preserve">
 (E) A person must replace a temporary license plate issued pursuant to this section with a permanent license plate and registration card as required by &gt; Section 56-3-110 within forty-five days of acquiring the vehicle or moving a foreign vehicle into this State.  A person who operates a vehicle in violation of this section is guilty of a misdemeanor and, upon conviction, </t>
        </r>
        <r>
          <rPr>
            <b/>
            <sz val="10"/>
            <color indexed="10"/>
            <rFont val="Arial"/>
            <family val="2"/>
          </rPr>
          <t>must be fined not more than one hundred dollars.</t>
        </r>
      </text>
    </comment>
    <comment ref="M136" authorId="1" shapeId="0">
      <text>
        <r>
          <rPr>
            <sz val="11"/>
            <color indexed="10"/>
            <rFont val="Tahoma"/>
            <family val="2"/>
          </rPr>
          <t>107.5% ASSESSMENT
LAW ENFORCEMENT FUNDING $ 25.00</t>
        </r>
      </text>
    </comment>
    <comment ref="D137" authorId="0" shapeId="0">
      <text>
        <r>
          <rPr>
            <b/>
            <sz val="10"/>
            <color indexed="10"/>
            <rFont val="Arial"/>
            <family val="2"/>
          </rPr>
          <t>§ 56-3-110. Vehicles required to be registered and licensed.</t>
        </r>
        <r>
          <rPr>
            <b/>
            <sz val="10"/>
            <color indexed="81"/>
            <rFont val="Arial"/>
            <family val="2"/>
          </rPr>
          <t xml:space="preserve">
 Every motor vehicle, trailer, semitrailer, pole trailer and special mobile equipment vehicle driven, operated or moved upon a highway in this State shall be registered and licensed in accordance with the provisions of this chapter.  It shall be a misdemeanor for any person to drive, operate or move upon a highway or for the owner knowingly to permit to be driven, operated or moved upon a highway any such vehicle which is not registered and licensed and the required fee paid as provided for in this chapter.</t>
        </r>
        <r>
          <rPr>
            <sz val="8"/>
            <color indexed="81"/>
            <rFont val="Tahoma"/>
            <family val="2"/>
          </rPr>
          <t xml:space="preserve">
</t>
        </r>
      </text>
    </comment>
    <comment ref="E137" authorId="0" shapeId="0">
      <text>
        <r>
          <rPr>
            <b/>
            <sz val="10"/>
            <color indexed="81"/>
            <rFont val="Arial"/>
            <family val="2"/>
          </rPr>
          <t xml:space="preserve">§ 56-3-2520. Penalties.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text>
    </comment>
    <comment ref="M137" authorId="1" shapeId="0">
      <text>
        <r>
          <rPr>
            <sz val="11"/>
            <color indexed="10"/>
            <rFont val="Tahoma"/>
            <family val="2"/>
          </rPr>
          <t>107.5% ASSESSMENT
LAW ENFORCEMENT FUNDING $ 25.00</t>
        </r>
      </text>
    </comment>
    <comment ref="D138" authorId="0" shapeId="0">
      <text>
        <r>
          <rPr>
            <b/>
            <sz val="10"/>
            <color indexed="10"/>
            <rFont val="Arial"/>
            <family val="2"/>
          </rPr>
          <t xml:space="preserve">§ 56-3-1370. Defacement of license plates;  seizure of misused, altered or defaced plates.
</t>
        </r>
        <r>
          <rPr>
            <b/>
            <sz val="10"/>
            <color indexed="81"/>
            <rFont val="Arial"/>
            <family val="2"/>
          </rPr>
          <t xml:space="preserve"> No person shall, with intent to defraud, deface or cause to be defaced in any manner any vehicle license plate issued by the Department of Motor Vehicles.  Any duly authorized agent of the Department may take up, repossess or recover any license plate if it is being improperly used or if it has been altered or defaced, and the Department may revoke the registration and license of the vehicle involved.</t>
        </r>
        <r>
          <rPr>
            <sz val="8"/>
            <color indexed="81"/>
            <rFont val="Tahoma"/>
            <family val="2"/>
          </rPr>
          <t xml:space="preserve">
</t>
        </r>
      </text>
    </comment>
    <comment ref="E138"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r>
          <rPr>
            <b/>
            <sz val="10"/>
            <color indexed="81"/>
            <rFont val="Arial"/>
            <family val="2"/>
          </rPr>
          <t>.</t>
        </r>
      </text>
    </comment>
    <comment ref="M138" authorId="1" shapeId="0">
      <text>
        <r>
          <rPr>
            <sz val="11"/>
            <color indexed="10"/>
            <rFont val="Tahoma"/>
            <family val="2"/>
          </rPr>
          <t>107.5% ASSESSMENT
LAW ENFORCEMENT FUNDING $ 25.00</t>
        </r>
      </text>
    </comment>
    <comment ref="D139" authorId="0" shapeId="0">
      <text>
        <r>
          <rPr>
            <b/>
            <sz val="10"/>
            <color indexed="10"/>
            <rFont val="Arial"/>
            <family val="2"/>
          </rPr>
          <t>§ 56-3-840. Delinquent registration and license penalties.</t>
        </r>
        <r>
          <rPr>
            <b/>
            <sz val="10"/>
            <color indexed="81"/>
            <rFont val="Arial"/>
            <family val="2"/>
          </rPr>
          <t xml:space="preserve">
 The owner of every vehicle required to be registered and licensed under the provisions of this chapter who fails to register and license the vehicle and pay the specified fees or renewal, when and as required, upon registering the vehicle shall pay to the Department of Motor Vehicles a delinquency penalty fee of ten dollars, if the owner is delinquent less than fifteen days.  If the owner is delinquent by fifteen days but less than thirty days, he shall pay a delinquency penalty of twenty-five dollars.  If the owner is delinquent by more than thirty days but less than ninety days, he shall pay a delinquency penalty fee of fifty dollars to the department.  If the owner is delinquent by more than ninety days, he shall pay a delinquency penalty fee of seventy-five dollars to the department.  However, there is no delinquency penalty fee for campers and travel trailers subject to the registration fee under Section 56-3-720.
 A person who drives, moves, or operates on a highway a vehicle for which a registration and license are required but have not been obtained within thirty days of the date when required is guilty of a misdemeanor.</t>
        </r>
      </text>
    </comment>
    <comment ref="E139"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r>
          <rPr>
            <b/>
            <sz val="10"/>
            <color indexed="81"/>
            <rFont val="Arial"/>
            <family val="2"/>
          </rPr>
          <t>.</t>
        </r>
      </text>
    </comment>
    <comment ref="M139" authorId="1" shapeId="0">
      <text>
        <r>
          <rPr>
            <sz val="11"/>
            <color indexed="10"/>
            <rFont val="Tahoma"/>
            <family val="2"/>
          </rPr>
          <t>107.5% ASSESSMENT
LAW ENFORCEMENT FUNDING $ 25.00</t>
        </r>
      </text>
    </comment>
    <comment ref="E140" authorId="0" shapeId="0">
      <text>
        <r>
          <rPr>
            <b/>
            <sz val="10"/>
            <color indexed="10"/>
            <rFont val="Arial"/>
            <family val="2"/>
          </rPr>
          <t>§ 56-10-240. Requirement that upon loss of insurance, insured obtain new insurance or surrender registration and plates;  written notice by insurer;  suspension of registration and plates;  appeal of suspension;  enforcement;  penalties.</t>
        </r>
        <r>
          <rPr>
            <b/>
            <sz val="10"/>
            <color indexed="81"/>
            <rFont val="Arial"/>
            <family val="2"/>
          </rPr>
          <t xml:space="preserve">
 (D) A person wilfully failing to return his motor vehicle license plates and registration certificates as required in this section is guilty of a misdemeanor and, upon conviction, must be punished as follows:
 (1) </t>
        </r>
        <r>
          <rPr>
            <b/>
            <sz val="10"/>
            <color indexed="10"/>
            <rFont val="Arial"/>
            <family val="2"/>
          </rPr>
          <t>for a first offense fined not less than one hundred dollars nor more than two hundred dollars or imprisoned for thirty days;</t>
        </r>
        <r>
          <rPr>
            <b/>
            <sz val="10"/>
            <color indexed="81"/>
            <rFont val="Arial"/>
            <family val="2"/>
          </rPr>
          <t xml:space="preserve">
 (2) for a second offense fined two hundred dollars or imprisoned for thirty days, or both;
 (3) for a third and subsequent offense imprisoned for not less than forty- five days nor more than six months.
 (E) Only convictions which occurred within ten years including and immediately preceding the date of the last conviction constitute prior convictions within the meaning of this section.</t>
        </r>
        <r>
          <rPr>
            <sz val="8"/>
            <color indexed="81"/>
            <rFont val="Tahoma"/>
            <family val="2"/>
          </rPr>
          <t xml:space="preserve">
</t>
        </r>
      </text>
    </comment>
    <comment ref="I140" authorId="1" shapeId="0">
      <text>
        <r>
          <rPr>
            <sz val="11"/>
            <color indexed="10"/>
            <rFont val="Tahoma"/>
            <family val="2"/>
          </rPr>
          <t>107.5% ASSESSMENT
LAW ENFORCEMENT FUNDING $ 25.00</t>
        </r>
      </text>
    </comment>
    <comment ref="M140" authorId="1" shapeId="0">
      <text>
        <r>
          <rPr>
            <sz val="11"/>
            <color indexed="10"/>
            <rFont val="Tahoma"/>
            <family val="2"/>
          </rPr>
          <t>107.5% ASSESSMENT
LAW ENFORCEMENT FUNDING $ 25.00</t>
        </r>
      </text>
    </comment>
    <comment ref="E141" authorId="0" shapeId="0">
      <text>
        <r>
          <rPr>
            <b/>
            <sz val="10"/>
            <color indexed="10"/>
            <rFont val="Arial"/>
            <family val="2"/>
          </rPr>
          <t>§ 56-10-240. Requirement that upon loss of insurance, insured obtain new insurance or surrender registration and plates;  written notice by insurer;  suspension of registration and plates;  appeal of suspension;  enforcement;  penalties.</t>
        </r>
        <r>
          <rPr>
            <b/>
            <sz val="10"/>
            <color indexed="81"/>
            <rFont val="Arial"/>
            <family val="2"/>
          </rPr>
          <t xml:space="preserve">
 (D) A person wilfully failing to return his motor vehicle license plates and registration certificates as required in this section is guilty of a misdemeanor and, upon conviction, must be punished as follows:
 (1) for a first offense fined not less than one hundred dollars nor more than two hundred dollars or imprisoned for thirty days;
 (2) </t>
        </r>
        <r>
          <rPr>
            <b/>
            <sz val="10"/>
            <color indexed="10"/>
            <rFont val="Arial"/>
            <family val="2"/>
          </rPr>
          <t>for a second offense fined two hundred dollars or imprisoned for thirty days, or both;</t>
        </r>
        <r>
          <rPr>
            <b/>
            <sz val="10"/>
            <color indexed="81"/>
            <rFont val="Arial"/>
            <family val="2"/>
          </rPr>
          <t xml:space="preserve">
 (3) for a third and subsequent offense imprisoned for not less than forty- five days nor more than six months.
 (E) Only convictions which occurred within ten years including and immediately preceding the date of the last conviction constitute prior convictions within the meaning of this section.</t>
        </r>
        <r>
          <rPr>
            <sz val="8"/>
            <color indexed="81"/>
            <rFont val="Tahoma"/>
            <family val="2"/>
          </rPr>
          <t xml:space="preserve">
</t>
        </r>
      </text>
    </comment>
    <comment ref="I141" authorId="1" shapeId="0">
      <text>
        <r>
          <rPr>
            <sz val="11"/>
            <color indexed="10"/>
            <rFont val="Tahoma"/>
            <family val="2"/>
          </rPr>
          <t>107.5% ASSESSMENT
LAW ENFORCEMENT FUNDING $ 25.00</t>
        </r>
      </text>
    </comment>
    <comment ref="M141" authorId="1" shapeId="0">
      <text>
        <r>
          <rPr>
            <sz val="11"/>
            <color indexed="10"/>
            <rFont val="Tahoma"/>
            <family val="2"/>
          </rPr>
          <t>107.5% ASSESSMENT
LAW ENFORCEMENT FUNDING $ 25.00</t>
        </r>
      </text>
    </comment>
    <comment ref="E142" authorId="0" shapeId="0">
      <text>
        <r>
          <rPr>
            <b/>
            <sz val="10"/>
            <color indexed="10"/>
            <rFont val="Arial"/>
            <family val="2"/>
          </rPr>
          <t>§ 56-10-240. Requirement that upon loss of insurance, insured obtain new insurance or surrender registration and plates;  written notice by insurer;  suspension of registration and plates;  appeal of suspension;  enforcement;  penalties.</t>
        </r>
        <r>
          <rPr>
            <b/>
            <sz val="10"/>
            <color indexed="81"/>
            <rFont val="Arial"/>
            <family val="2"/>
          </rPr>
          <t xml:space="preserve">
 (D) A person wilfully failing to return his motor vehicle license plates and registration certificates as required in this section is guilty of a misdemeanor and, upon conviction, must be punished as follows:
 (1) for a first offense fined not less than one hundred dollars nor more than two hundred dollars or imprisoned for thirty days;
 (2) for a second offense fined two hundred dollars or imprisoned for thirty days, or both;
 (3) </t>
        </r>
        <r>
          <rPr>
            <b/>
            <sz val="10"/>
            <color indexed="10"/>
            <rFont val="Arial"/>
            <family val="2"/>
          </rPr>
          <t>for a third and subsequent offense imprisoned for not less than forty- five days nor more than six months.</t>
        </r>
        <r>
          <rPr>
            <b/>
            <sz val="10"/>
            <color indexed="81"/>
            <rFont val="Arial"/>
            <family val="2"/>
          </rPr>
          <t xml:space="preserve">
 (E) Only convictions which occurred within ten years including and immediately preceding the date of the last conviction constitute prior convictions within the meaning of this section.</t>
        </r>
      </text>
    </comment>
    <comment ref="I142" authorId="1" shapeId="0">
      <text>
        <r>
          <rPr>
            <b/>
            <sz val="11"/>
            <color indexed="39"/>
            <rFont val="Tahoma"/>
            <family val="2"/>
          </rPr>
          <t>JAIL ONLY</t>
        </r>
        <r>
          <rPr>
            <sz val="11"/>
            <color indexed="10"/>
            <rFont val="Tahoma"/>
            <family val="2"/>
          </rPr>
          <t xml:space="preserve">
</t>
        </r>
      </text>
    </comment>
    <comment ref="D143" authorId="0" shapeId="0">
      <text>
        <r>
          <rPr>
            <b/>
            <sz val="10"/>
            <color indexed="10"/>
            <rFont val="Arial"/>
            <family val="2"/>
          </rPr>
          <t>§ 56-3-1240. Display of license plates;  missing plate.</t>
        </r>
        <r>
          <rPr>
            <b/>
            <sz val="10"/>
            <color indexed="81"/>
            <rFont val="Arial"/>
            <family val="2"/>
          </rPr>
          <t xml:space="preserve">
 License plates issued for motor vehicles must be attached to the outside rear of the vehicle, open to view.  However, on truck tractors and road tractors the plates must be attached to the outside front of the vehicle provided that single unit commercial motor vehicles with a gross vehicle weight rating in excess of twenty-six thousand pounds may have the license plate on either the outside front or rear of the vehicle.  Every license plate, at all times, must be fastened securely in a horizontal and upright position to the vehicle for which it was issued so as to prevent the plate from swinging.  The bottom of the plate must be at a height of not less than twelve inches from the ground in a place and position clearly visible as provided in Section 56-5-4530, and it must be maintained free from foreign materials and in a clearly legible condition.  No other license plate, lighting equipment, except as permitted in Section 56-5-4530, tag, sign, monogram, tinted cover, or inscription of metal or other material may be displayed above, around, or upon the plate other than that which is authorized and issued by the Department of Motor Vehicles for the purpose of validating the plate.  It is not unlawful to place a decal on the license plate if it does not obscure any letters or numbers.  A motor vehicle owner may attach a trailer hitch to a motor vehicle provided the hitch does not obscure more than two inches of the license plate issued to the motor vehicle.  It is unlawful to operate or drive a motor vehicle with the license plate missing and a person who is convicted for violating this section must be punished as provided by Section 56-3-2520.</t>
        </r>
        <r>
          <rPr>
            <sz val="10"/>
            <color indexed="81"/>
            <rFont val="Arial"/>
            <family val="2"/>
          </rPr>
          <t xml:space="preserve">
</t>
        </r>
      </text>
    </comment>
    <comment ref="E143"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t>
        </r>
        <r>
          <rPr>
            <b/>
            <sz val="10"/>
            <color indexed="10"/>
            <rFont val="Arial"/>
            <family val="2"/>
          </rPr>
          <t>shall be punished by a fine of not more than one hundred dollars or imprisonment for not more than thirty days.</t>
        </r>
      </text>
    </comment>
    <comment ref="M143" authorId="1" shapeId="0">
      <text>
        <r>
          <rPr>
            <sz val="11"/>
            <color indexed="10"/>
            <rFont val="Tahoma"/>
            <family val="2"/>
          </rPr>
          <t>107.5% ASSESSMENT
LAW ENFORCEMENT FUNDING $ 25.00</t>
        </r>
      </text>
    </comment>
    <comment ref="D144" authorId="0" shapeId="0">
      <text>
        <r>
          <rPr>
            <b/>
            <sz val="10"/>
            <color indexed="10"/>
            <rFont val="Arial"/>
            <family val="2"/>
          </rPr>
          <t xml:space="preserve">§ 56-3-2320. Dealer and wholesaler license plates;  restrictions on use.
  </t>
        </r>
        <r>
          <rPr>
            <b/>
            <sz val="10"/>
            <color indexed="8"/>
            <rFont val="Arial"/>
            <family val="2"/>
          </rPr>
          <t>(A) Upon application being made and the required fee being paid to the Department of Motor Vehicles, the department may issue dealer license plates to a licensed motor vehicle dealer.  The license plates, notwithstanding other provisions of this chapter to the contrary, may be used exclusively on motor vehicles owned by, assigned, or loaned for test driving purposes to the dealer when operated on the highways of this State by the dealer, its corporate officers, its employees, or a prospective purchaser of the motor vehicle.    The use by a prospective purchaser is limited to seven days, and the dealer shall provide the prospective purchaser with a dated demonstration certificate.  The certificate must be approved by the department.  Dealer plates must not be used to operate wreckers or service vehicles in use by the dealer nor to operate vehicles owned by the dealer that are leased or rented by the public.  No dealer plates may be issued by the department unless the dealer furnishes proof in a form acceptable to the department that he has a retail business license as required by Chapter 36 of Title 12 and has made at least twenty sales of motor vehicles in the twelve months preceding his application for a dealer plate.  The sales requirement may be waived by the department if the dealer has been licensed for less than one year.  For purposes of this section, the transfer of ownership of a motor vehicle between the same individual or corporation more than one time is considered as only one sale.  Multiple transfer of motor vehicles between licensed dealers for the purpose of meeting eligibility requirements for motor vehicle dealer plates is prohibited.</t>
        </r>
        <r>
          <rPr>
            <sz val="10"/>
            <color indexed="10"/>
            <rFont val="Arial"/>
            <family val="2"/>
          </rPr>
          <t xml:space="preserve">
  </t>
        </r>
      </text>
    </comment>
    <comment ref="E144" authorId="0" shapeId="0">
      <text>
        <r>
          <rPr>
            <b/>
            <sz val="10"/>
            <color indexed="10"/>
            <rFont val="Arial"/>
            <family val="2"/>
          </rPr>
          <t xml:space="preserve">§ 56-3-2325. Fine and forfeiture for misuse of dealer plates.
</t>
        </r>
        <r>
          <rPr>
            <b/>
            <sz val="10"/>
            <color indexed="81"/>
            <rFont val="Arial"/>
            <family val="2"/>
          </rPr>
          <t xml:space="preserve"> A person who misuses a dealer license plate issued pursuant to this article</t>
        </r>
        <r>
          <rPr>
            <b/>
            <sz val="10"/>
            <color indexed="10"/>
            <rFont val="Arial"/>
            <family val="2"/>
          </rPr>
          <t xml:space="preserve"> must be fined three hundred dollars or forfeit the dealer license plate, or both.
 </t>
        </r>
      </text>
    </comment>
    <comment ref="I144" authorId="1" shapeId="0">
      <text>
        <r>
          <rPr>
            <sz val="11"/>
            <color indexed="10"/>
            <rFont val="Tahoma"/>
            <family val="2"/>
          </rPr>
          <t>107.5% ASSESSMENT
LAW ENFORCEMENT FUNDING $ 25.00</t>
        </r>
      </text>
    </comment>
    <comment ref="M144" authorId="1" shapeId="0">
      <text>
        <r>
          <rPr>
            <sz val="11"/>
            <color indexed="10"/>
            <rFont val="Tahoma"/>
            <family val="2"/>
          </rPr>
          <t>107.5% ASSESSMENT
LAW ENFORCEMENT FUNDING $ 25.00</t>
        </r>
      </text>
    </comment>
    <comment ref="D145" authorId="0" shapeId="0">
      <text>
        <r>
          <rPr>
            <b/>
            <sz val="10"/>
            <color indexed="10"/>
            <rFont val="Arial"/>
            <family val="2"/>
          </rPr>
          <t>§ 56-3-1360. Use of license plate on vehicle other than vehicle for which plate was issued.</t>
        </r>
        <r>
          <rPr>
            <b/>
            <sz val="10"/>
            <color indexed="81"/>
            <rFont val="Arial"/>
            <family val="2"/>
          </rPr>
          <t xml:space="preserve">
 No person shall drive or operate any motor vehicle, trailer, semitrailer or pole trailer on a highway displaying thereon a vehicle license plate which was issued for any other vehicle, and no person shall give, sell, lend, steal or borrow any vehicle license plate issued for a particular vehicle for the purpose of using such license plate on any other vehicle.</t>
        </r>
      </text>
    </comment>
    <comment ref="E145"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text>
    </comment>
    <comment ref="M145" authorId="1" shapeId="0">
      <text>
        <r>
          <rPr>
            <sz val="11"/>
            <color indexed="10"/>
            <rFont val="Tahoma"/>
            <family val="2"/>
          </rPr>
          <t>107.5% ASSESSMENT
LAW ENFORCEMENT FUNDING $ 25.00</t>
        </r>
      </text>
    </comment>
    <comment ref="D146" authorId="0" shapeId="0">
      <text>
        <r>
          <rPr>
            <b/>
            <sz val="10"/>
            <color indexed="10"/>
            <rFont val="Tahoma"/>
            <family val="2"/>
          </rPr>
          <t>§ 56-3-1370. Defacement of license plates;  seizure of misused, altered or defaced plates.</t>
        </r>
        <r>
          <rPr>
            <b/>
            <sz val="10"/>
            <color indexed="81"/>
            <rFont val="Tahoma"/>
            <family val="2"/>
          </rPr>
          <t xml:space="preserve">
 No person shall, with intent to defraud, deface or cause to be defaced in any manner any vehicle license plate issued by the Department of Motor Vehicles.  Any duly authorized agent of the Department may take up, repossess or recover any license plate if it is being improperly used or if it has been altered or defaced, and the Department may revoke the registration and license of the vehicle involved.</t>
        </r>
        <r>
          <rPr>
            <b/>
            <sz val="8"/>
            <color indexed="81"/>
            <rFont val="Tahoma"/>
            <family val="2"/>
          </rPr>
          <t xml:space="preserve">
 </t>
        </r>
        <r>
          <rPr>
            <sz val="8"/>
            <color indexed="81"/>
            <rFont val="Tahoma"/>
            <family val="2"/>
          </rPr>
          <t xml:space="preserve">
</t>
        </r>
      </text>
    </comment>
    <comment ref="E146"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by </t>
        </r>
        <r>
          <rPr>
            <b/>
            <sz val="10"/>
            <color indexed="10"/>
            <rFont val="Arial"/>
            <family val="2"/>
          </rPr>
          <t>a fine of not more than one hundred dollars or imprisonment for not more than thirty days</t>
        </r>
        <r>
          <rPr>
            <b/>
            <sz val="10"/>
            <color indexed="81"/>
            <rFont val="Arial"/>
            <family val="2"/>
          </rPr>
          <t>.</t>
        </r>
      </text>
    </comment>
    <comment ref="M146" authorId="1" shapeId="0">
      <text>
        <r>
          <rPr>
            <sz val="11"/>
            <color indexed="10"/>
            <rFont val="Tahoma"/>
            <family val="2"/>
          </rPr>
          <t>107.5% ASSESSMENT
LAW ENFORCEMENT FUNDING $ 25.00</t>
        </r>
      </text>
    </comment>
    <comment ref="D147" authorId="0" shapeId="0">
      <text>
        <r>
          <rPr>
            <b/>
            <sz val="10"/>
            <color indexed="10"/>
            <rFont val="Arial"/>
            <family val="2"/>
          </rPr>
          <t xml:space="preserve">§ 56-5-4530. Illumination of rear registration plate.
</t>
        </r>
        <r>
          <rPr>
            <b/>
            <sz val="10"/>
            <color indexed="81"/>
            <rFont val="Arial"/>
            <family val="2"/>
          </rPr>
          <t xml:space="preserve"> Either a tail lamp or a separate lamp shall be so constructed and placed as to illuminate with a white light the rear registration plate and render it clearly legible from a distance of fifty feet to the rear.  Any tail lamp or tail lamps, together with any separate lamp for illuminating the rear registration plate, shall be so wired as to be lighted whenever the head lamps or auxiliary driving lamps are lighted.</t>
        </r>
      </text>
    </comment>
    <comment ref="E14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47" authorId="1" shapeId="0">
      <text>
        <r>
          <rPr>
            <sz val="11"/>
            <color indexed="10"/>
            <rFont val="Tahoma"/>
            <family val="2"/>
          </rPr>
          <t>107.5% ASSESSMENT
LAW ENFORCEMENT FUNDING $ 25.00</t>
        </r>
      </text>
    </comment>
    <comment ref="D148" authorId="0" shapeId="0">
      <text>
        <r>
          <rPr>
            <b/>
            <sz val="10"/>
            <color indexed="10"/>
            <rFont val="Arial"/>
            <family val="2"/>
          </rPr>
          <t xml:space="preserve">§ 56-5-4590. Color of clearance lamps, side-marker lamps, reflectors, stop lights and back-up lamps.
</t>
        </r>
        <r>
          <rPr>
            <b/>
            <sz val="10"/>
            <color indexed="81"/>
            <rFont val="Arial"/>
            <family val="2"/>
          </rPr>
          <t xml:space="preserve"> Front clearance lamps and those marker lamps and reflectors mounted on the front or on the side near the front of a vehicle shall display or reflect an amber color.  Rear clearance lamps and those marker lamps and reflectors mounted on the rear or on the sides near the rear of a vehicle shall display or reflect a red color.  All lighting devices and reflectors mounted on the rear of any vehicle shall display or reflect a red color, except the stop light or other signal device, which may be red, amber or yellow and except that the light illuminating the license plate or the light emitted by a back-up lamp shall be white.</t>
        </r>
      </text>
    </comment>
    <comment ref="E14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48" authorId="1" shapeId="0">
      <text>
        <r>
          <rPr>
            <sz val="11"/>
            <color indexed="10"/>
            <rFont val="Tahoma"/>
            <family val="2"/>
          </rPr>
          <t>107.5% ASSESSMENT
LAW ENFORCEMENT FUNDING $ 25.00</t>
        </r>
      </text>
    </comment>
    <comment ref="D149" authorId="0" shapeId="0">
      <text>
        <r>
          <rPr>
            <b/>
            <sz val="10"/>
            <color indexed="10"/>
            <rFont val="Arial"/>
            <family val="2"/>
          </rPr>
          <t xml:space="preserve">§ 56-5-4520. Height of tail lamps.
</t>
        </r>
        <r>
          <rPr>
            <b/>
            <sz val="10"/>
            <color indexed="81"/>
            <rFont val="Arial"/>
            <family val="2"/>
          </rPr>
          <t xml:space="preserve"> Every tail lamp upon every vehicle shall be located at a height of not more than sixty inches nor less than twenty inches to be measured as set forth in § 56-5-4480.</t>
        </r>
      </text>
    </comment>
    <comment ref="E14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49" authorId="1" shapeId="0">
      <text>
        <r>
          <rPr>
            <sz val="11"/>
            <color indexed="10"/>
            <rFont val="Tahoma"/>
            <family val="2"/>
          </rPr>
          <t>107.5% ASSESSMENT
LAW ENFORCEMENT FUNDING $ 25.00</t>
        </r>
      </text>
    </comment>
    <comment ref="D150" authorId="0" shapeId="0">
      <text>
        <r>
          <rPr>
            <b/>
            <sz val="10"/>
            <color indexed="10"/>
            <rFont val="Arial"/>
            <family val="2"/>
          </rPr>
          <t xml:space="preserve">§ 56-5-4510. Tail lamps required.
</t>
        </r>
        <r>
          <rPr>
            <b/>
            <sz val="10"/>
            <color indexed="81"/>
            <rFont val="Arial"/>
            <family val="2"/>
          </rPr>
          <t xml:space="preserve"> Every motor vehicle, trailer, semitrailer and pole trailer and any other vehicle which is being drawn at the end of a train of vehicles shall be equipped with at least one tail lamp mounted on the rear which, when lighted as herein required, shall emit a red light plainly visible from a distance of five hundred feet to the rear;   provided,  that in the case of a train of vehicles only the tail lamp on the rearmost vehicle need actually be seen from the distance specified.</t>
        </r>
      </text>
    </comment>
    <comment ref="E150"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50" authorId="1" shapeId="0">
      <text>
        <r>
          <rPr>
            <sz val="11"/>
            <color indexed="10"/>
            <rFont val="Tahoma"/>
            <family val="2"/>
          </rPr>
          <t>107.5% ASSESSMENT
LAW ENFORCEMENT FUNDING $ 25.00</t>
        </r>
      </text>
    </comment>
    <comment ref="E151" authorId="0" shapeId="0">
      <text>
        <r>
          <rPr>
            <b/>
            <sz val="10"/>
            <color indexed="81"/>
            <rFont val="Arial"/>
            <family val="2"/>
          </rPr>
          <t>§ 16-11-700. Dumping litter on private or public property prohibited;  exceptions;  responsibility for removal;  penalties.
 (C)(1) A person who violates the provisions of this section in an amount</t>
        </r>
        <r>
          <rPr>
            <b/>
            <sz val="10"/>
            <color indexed="10"/>
            <rFont val="Arial"/>
            <family val="2"/>
          </rPr>
          <t xml:space="preserve"> less than fifteen pounds</t>
        </r>
        <r>
          <rPr>
            <b/>
            <sz val="10"/>
            <color indexed="81"/>
            <rFont val="Arial"/>
            <family val="2"/>
          </rPr>
          <t xml:space="preserve"> in weight or twenty-seven cubic feet in volume </t>
        </r>
        <r>
          <rPr>
            <b/>
            <sz val="10"/>
            <color indexed="10"/>
            <rFont val="Arial"/>
            <family val="2"/>
          </rPr>
          <t>is guilty of a misdemeanor and, upon conviction, must be fined two hundred dollars or imprisoned for not more than thirty days for a</t>
        </r>
        <r>
          <rPr>
            <b/>
            <u/>
            <sz val="10"/>
            <color indexed="10"/>
            <rFont val="Arial"/>
            <family val="2"/>
          </rPr>
          <t xml:space="preserve"> first or second conviction</t>
        </r>
        <r>
          <rPr>
            <b/>
            <sz val="10"/>
            <color indexed="10"/>
            <rFont val="Arial"/>
            <family val="2"/>
          </rPr>
          <t>,</t>
        </r>
        <r>
          <rPr>
            <b/>
            <sz val="10"/>
            <color indexed="81"/>
            <rFont val="Arial"/>
            <family val="2"/>
          </rPr>
          <t xml:space="preserve"> or fined five hundred dollars or imprisoned for not more than thirty days for a third or subsequent conviction.  In addition to the fine or term of imprisonment, the court also must impose eight hours of litter-gathering labor for a first conviction, sixteen hours of litter-gathering labor for a second conviction, and twenty-four hours of litter-gathering labor for a third or subsequent conviction, or other form of public service, under the supervision of the court, as the court may order because of physical or other incapacities.</t>
        </r>
        <r>
          <rPr>
            <sz val="8"/>
            <color indexed="81"/>
            <rFont val="Tahoma"/>
            <family val="2"/>
          </rPr>
          <t xml:space="preserve">
</t>
        </r>
      </text>
    </comment>
    <comment ref="I151" authorId="1" shapeId="0">
      <text>
        <r>
          <rPr>
            <sz val="11"/>
            <color indexed="10"/>
            <rFont val="Tahoma"/>
            <family val="2"/>
          </rPr>
          <t>107.5% ASSESSMENT
VICTIM FUNDING $ 25.00
LAW ENFORCEMENT FUNDING $ 25.00</t>
        </r>
      </text>
    </comment>
    <comment ref="M151" authorId="1" shapeId="0">
      <text>
        <r>
          <rPr>
            <sz val="11"/>
            <color indexed="10"/>
            <rFont val="Tahoma"/>
            <family val="2"/>
          </rPr>
          <t>107.5% ASSESSMENT
VICTIM FUNDING $ 25.00
LAW ENFORCEMENT FUNDING $ 25.00</t>
        </r>
        <r>
          <rPr>
            <sz val="9"/>
            <color indexed="81"/>
            <rFont val="Tahoma"/>
            <family val="2"/>
          </rPr>
          <t xml:space="preserve">
</t>
        </r>
      </text>
    </comment>
    <comment ref="E152" authorId="0" shapeId="0">
      <text>
        <r>
          <rPr>
            <b/>
            <sz val="10"/>
            <color indexed="10"/>
            <rFont val="Arial"/>
            <family val="2"/>
          </rPr>
          <t>§ 16-11-700. Dumping litter on private or public property prohibited;  exceptions;  responsibility for removal;  penalties.</t>
        </r>
        <r>
          <rPr>
            <b/>
            <sz val="10"/>
            <color indexed="81"/>
            <rFont val="Arial"/>
            <family val="2"/>
          </rPr>
          <t xml:space="preserve">
 (D) A person who violates the provisions of this section in an amount </t>
        </r>
        <r>
          <rPr>
            <b/>
            <sz val="10"/>
            <color indexed="10"/>
            <rFont val="Arial"/>
            <family val="2"/>
          </rPr>
          <t>exceeding fifteen pounds in weight</t>
        </r>
        <r>
          <rPr>
            <b/>
            <sz val="10"/>
            <color indexed="81"/>
            <rFont val="Arial"/>
            <family val="2"/>
          </rPr>
          <t xml:space="preserve"> or twenty-seven cubic feet in volume, but not exceeding five hundred pounds or one hundred cubic feet,</t>
        </r>
        <r>
          <rPr>
            <b/>
            <sz val="10"/>
            <color indexed="10"/>
            <rFont val="Arial"/>
            <family val="2"/>
          </rPr>
          <t xml:space="preserve"> is guilty of a misdemeanor and, upon conviction, must be fined not less than two hundred dollars nor more than five hundred dollars or imprisoned for not more than ninety days. </t>
        </r>
        <r>
          <rPr>
            <b/>
            <sz val="10"/>
            <color indexed="81"/>
            <rFont val="Arial"/>
            <family val="2"/>
          </rPr>
          <t xml:space="preserve"> In addition, the court shall require the violator to pick up litter or perform other community service commensurate with the offense committed, up to one hundred hours.
 (E)(1) A person who violates the provisions of this section in an amount exceeding five hundred pounds in weight or one hundred cubic feet in volume is guilty of a misdemeanor and, upon conviction, must be fined not less than five hundred dollars nor more than one thousand dollars, or imprisoned not more than one year, or both.  In addition, the court may order the violator to:
 (a) remove or render harmless the litter that he dumped in violation of this subsection;
 (b) repair or restore property damaged by, or pay damages for damage arising out of, his dumping of litter in violation of this subsection;  or
 (c) perform community public service relating to the removal of litter dumped in violation of this subsection or relating to the restoration of an area polluted by litter dumped in violation of this subsection.</t>
        </r>
      </text>
    </comment>
    <comment ref="I152" authorId="1" shapeId="0">
      <text>
        <r>
          <rPr>
            <sz val="11"/>
            <color indexed="10"/>
            <rFont val="Tahoma"/>
            <family val="2"/>
          </rPr>
          <t>107.5% ASSESSMENT
VICTIM FUNDING $ 25.00
LAW ENFORCEMENT FUNDING $ 25.00</t>
        </r>
      </text>
    </comment>
    <comment ref="M152" authorId="1" shapeId="0">
      <text>
        <r>
          <rPr>
            <sz val="11"/>
            <color indexed="10"/>
            <rFont val="Tahoma"/>
            <family val="2"/>
          </rPr>
          <t>107.5% ASSESSMENT
VICTIM FUNDING $ 25.00
LAW ENFORCEMENT FUNDING $ 25.00</t>
        </r>
        <r>
          <rPr>
            <sz val="9"/>
            <color indexed="81"/>
            <rFont val="Tahoma"/>
            <family val="2"/>
          </rPr>
          <t xml:space="preserve">
</t>
        </r>
      </text>
    </comment>
    <comment ref="E153" authorId="0" shapeId="0">
      <text>
        <r>
          <rPr>
            <b/>
            <sz val="10"/>
            <color indexed="81"/>
            <rFont val="Arial"/>
            <family val="2"/>
          </rPr>
          <t xml:space="preserve">§ 16-11-700. Dumping litter on private or public property prohibited;  exceptions;  responsibility for removal;  penalties.
 (C)(1) A person who violates the provisions of this section in an amount </t>
        </r>
        <r>
          <rPr>
            <b/>
            <sz val="10"/>
            <color indexed="10"/>
            <rFont val="Arial"/>
            <family val="2"/>
          </rPr>
          <t>less than fifteen pounds</t>
        </r>
        <r>
          <rPr>
            <b/>
            <sz val="10"/>
            <color indexed="81"/>
            <rFont val="Arial"/>
            <family val="2"/>
          </rPr>
          <t xml:space="preserve"> in weight or twenty-seven cubic feet in volume </t>
        </r>
        <r>
          <rPr>
            <b/>
            <sz val="10"/>
            <color indexed="10"/>
            <rFont val="Arial"/>
            <family val="2"/>
          </rPr>
          <t xml:space="preserve">is guilty of a misdemeanor and, upon conviction, must be fined two hundred dollars or imprisoned for not more than thirty days </t>
        </r>
        <r>
          <rPr>
            <b/>
            <u/>
            <sz val="10"/>
            <color indexed="10"/>
            <rFont val="Arial"/>
            <family val="2"/>
          </rPr>
          <t>for a first or second conviction</t>
        </r>
        <r>
          <rPr>
            <b/>
            <sz val="10"/>
            <color indexed="10"/>
            <rFont val="Arial"/>
            <family val="2"/>
          </rPr>
          <t>,</t>
        </r>
        <r>
          <rPr>
            <b/>
            <sz val="10"/>
            <color indexed="81"/>
            <rFont val="Arial"/>
            <family val="2"/>
          </rPr>
          <t xml:space="preserve"> or fined five hundred dollars or imprisoned for not more than thirty days for a third or subsequent conviction.  In addition to the fine or term of imprisonment, the court also must impose eight hours of litter-gathering labor for a first conviction, sixteen hours of litter-gathering labor for a second conviction, and twenty-four hours of litter-gathering labor for a third or subsequent conviction, or other form of public service, under the supervision of the court, as the court may order because of physical or other incapacities.</t>
        </r>
        <r>
          <rPr>
            <sz val="8"/>
            <color indexed="81"/>
            <rFont val="Tahoma"/>
            <family val="2"/>
          </rPr>
          <t xml:space="preserve">
</t>
        </r>
      </text>
    </comment>
    <comment ref="I153" authorId="1" shapeId="0">
      <text>
        <r>
          <rPr>
            <sz val="11"/>
            <color indexed="10"/>
            <rFont val="Tahoma"/>
            <family val="2"/>
          </rPr>
          <t>107.5% ASSESSMENT
VICTIM FUNDING $ 25.00
LAW ENFORCEMENT FUNDING $ 25.00</t>
        </r>
      </text>
    </comment>
    <comment ref="M153" authorId="1" shapeId="0">
      <text>
        <r>
          <rPr>
            <sz val="11"/>
            <color indexed="10"/>
            <rFont val="Tahoma"/>
            <family val="2"/>
          </rPr>
          <t>107.5% ASSESSMENT
VICTIM FUNDING $ 25.00
LAW ENFORCEMENT FUNDING $ 25.00</t>
        </r>
        <r>
          <rPr>
            <sz val="9"/>
            <color indexed="81"/>
            <rFont val="Tahoma"/>
            <family val="2"/>
          </rPr>
          <t xml:space="preserve">
</t>
        </r>
      </text>
    </comment>
    <comment ref="E154" authorId="0" shapeId="0">
      <text>
        <r>
          <rPr>
            <b/>
            <sz val="10"/>
            <color indexed="10"/>
            <rFont val="Arial"/>
            <family val="2"/>
          </rPr>
          <t>§ 16-11-700. Dumping litter on private or public property prohibited;  exceptions;  responsibility for removal;  penalties.</t>
        </r>
        <r>
          <rPr>
            <b/>
            <sz val="10"/>
            <color indexed="81"/>
            <rFont val="Arial"/>
            <family val="2"/>
          </rPr>
          <t xml:space="preserve">
 (C)(1) A person who violates the provisions of this section in an amount </t>
        </r>
        <r>
          <rPr>
            <b/>
            <sz val="10"/>
            <color indexed="10"/>
            <rFont val="Arial"/>
            <family val="2"/>
          </rPr>
          <t>less than fifteen pounds</t>
        </r>
        <r>
          <rPr>
            <b/>
            <sz val="10"/>
            <color indexed="81"/>
            <rFont val="Arial"/>
            <family val="2"/>
          </rPr>
          <t xml:space="preserve"> in weight or twenty-seven cubic feet in volume is guilty of a misdemeanor and, upon conviction, must be fined two hundred dollars or imprisoned for not more than thirty days for a first or second conviction, or </t>
        </r>
        <r>
          <rPr>
            <b/>
            <sz val="10"/>
            <color indexed="10"/>
            <rFont val="Arial"/>
            <family val="2"/>
          </rPr>
          <t xml:space="preserve">fined five hundred dollars or imprisoned for not more than thirty days for a </t>
        </r>
        <r>
          <rPr>
            <b/>
            <u/>
            <sz val="10"/>
            <color indexed="10"/>
            <rFont val="Arial"/>
            <family val="2"/>
          </rPr>
          <t>third or subsequent conviction</t>
        </r>
        <r>
          <rPr>
            <b/>
            <sz val="10"/>
            <color indexed="10"/>
            <rFont val="Arial"/>
            <family val="2"/>
          </rPr>
          <t>.</t>
        </r>
        <r>
          <rPr>
            <b/>
            <sz val="10"/>
            <color indexed="81"/>
            <rFont val="Arial"/>
            <family val="2"/>
          </rPr>
          <t xml:space="preserve">  In addition to the fine or term of imprisonment, the court also must impose eight hours of litter-gathering labor for a first conviction, sixteen hours of litter-gathering labor for a second conviction, and twenty-four hours of litter-gathering labor for a third or subsequent conviction, or other form of public service, under the supervision of the court, as the court may order because of physical or other incapacities.</t>
        </r>
      </text>
    </comment>
    <comment ref="I154" authorId="1" shapeId="0">
      <text>
        <r>
          <rPr>
            <sz val="11"/>
            <color indexed="10"/>
            <rFont val="Tahoma"/>
            <family val="2"/>
          </rPr>
          <t>107.5% ASSESSMENT
VICTIM FUNDING $ 25.00
LAW ENFORCEMENT FUNDING $ 25.00</t>
        </r>
      </text>
    </comment>
    <comment ref="M154" authorId="1" shapeId="0">
      <text>
        <r>
          <rPr>
            <sz val="11"/>
            <color indexed="10"/>
            <rFont val="Tahoma"/>
            <family val="2"/>
          </rPr>
          <t>107.5% ASSESSMENT
VICTIM FUNDING $ 25.00
LAW ENFORCEMENT FUNDING $ 25.00</t>
        </r>
        <r>
          <rPr>
            <sz val="9"/>
            <color indexed="81"/>
            <rFont val="Tahoma"/>
            <family val="2"/>
          </rPr>
          <t xml:space="preserve">
</t>
        </r>
      </text>
    </comment>
    <comment ref="D155" authorId="0" shapeId="0">
      <text>
        <r>
          <rPr>
            <b/>
            <sz val="10"/>
            <color indexed="10"/>
            <rFont val="Arial"/>
            <family val="2"/>
          </rPr>
          <t>§ 56-5-3660. Helmets shall be worn by operators and passengers under age twenty-one;  helmet design;  list of approved helmets.</t>
        </r>
        <r>
          <rPr>
            <b/>
            <sz val="10"/>
            <color indexed="81"/>
            <rFont val="Arial"/>
            <family val="2"/>
          </rPr>
          <t xml:space="preserve">
 It shall be unlawful for any person under the age of twenty-one to operate or ride upon a two-wheeled motorized vehicle unless he wears a protective helmet of a type approved by the Department of Public Safety.  Such a helmet must be equipped with either a neck or chin strap and be reflectorized on both sides thereof.  The department is hereby authorized to adopt and amend regulations covering the types of helmets and the specifications therefor and to establish and maintain a list of approved helmets which meet the specifications as established hereunder.</t>
        </r>
      </text>
    </comment>
    <comment ref="E155" authorId="0" shapeId="0">
      <text>
        <r>
          <rPr>
            <b/>
            <sz val="10"/>
            <color indexed="81"/>
            <rFont val="Arial"/>
            <family val="2"/>
          </rPr>
          <t xml:space="preserve">§ 56-5-3700. Penalty for violation of §§ 56-5-3660 to 56-5-3690.
 Any person violating the provisions of §§ 56-5-3660 to 56-5-3690 shall be deemed guilty of a misdemeanor and, upon conviction, </t>
        </r>
        <r>
          <rPr>
            <b/>
            <sz val="10"/>
            <color indexed="10"/>
            <rFont val="Arial"/>
            <family val="2"/>
          </rPr>
          <t>shall be fined not more than one hundred dollars or be imprisoned for not more than thirty days.</t>
        </r>
      </text>
    </comment>
    <comment ref="M155" authorId="1" shapeId="0">
      <text>
        <r>
          <rPr>
            <sz val="11"/>
            <color indexed="10"/>
            <rFont val="Tahoma"/>
            <family val="2"/>
          </rPr>
          <t>107.5% ASSESSMENT
LAW ENFORCEMENT FUNDING $ 25.00</t>
        </r>
      </text>
    </comment>
    <comment ref="D156" authorId="0" shapeId="0">
      <text>
        <r>
          <rPr>
            <b/>
            <sz val="10"/>
            <color indexed="10"/>
            <rFont val="Arial"/>
            <family val="2"/>
          </rPr>
          <t xml:space="preserve">§ 56-5-3670. Goggles or face shields shall be worn by operators under age twenty-one;  list of approved goggles and face shields.
</t>
        </r>
        <r>
          <rPr>
            <b/>
            <sz val="10"/>
            <color indexed="81"/>
            <rFont val="Arial"/>
            <family val="2"/>
          </rPr>
          <t xml:space="preserve"> It shall be unlawful for any person under the age of twenty-one to operate a two-wheeled motorized vehicle unless he wears goggles or a face shield of a type approved by the Department of Public Safety.  The department is hereby authorized to adopt and amend regulations covering types of goggles and face shields and the specifications therefor and to establish and maintain a list of approved goggles and face shields which meet the specifications as established hereunder.</t>
        </r>
      </text>
    </comment>
    <comment ref="E156"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56" authorId="1" shapeId="0">
      <text>
        <r>
          <rPr>
            <sz val="11"/>
            <color indexed="10"/>
            <rFont val="Tahoma"/>
            <family val="2"/>
          </rPr>
          <t>107.5% ASSESSMENT
LAW ENFORCEMENT FUNDING $ 25.00</t>
        </r>
      </text>
    </comment>
    <comment ref="D157" authorId="0" shapeId="0">
      <text>
        <r>
          <rPr>
            <b/>
            <sz val="10"/>
            <color indexed="10"/>
            <rFont val="Arial"/>
            <family val="2"/>
          </rPr>
          <t>§ 56-5-3640. Motorcycle entitled to full use of lane;  riding two or more abreast;  overtaking and passing;  operation in other instances.</t>
        </r>
        <r>
          <rPr>
            <b/>
            <sz val="10"/>
            <color indexed="81"/>
            <rFont val="Arial"/>
            <family val="2"/>
          </rPr>
          <t xml:space="preserve">
  (a) All motorcycles are entitled to full use of a lane and no motor vehicle shall be driven in such a manner as to deprive any motorcycle of the full use of a lane.  This shall not apply to motorcycles operated two abreast in a single lane.
 (b) The operator of a motorcycle shall not overtake and pass in the same lane occupied by the vehicle being overtaken.
 (c) No person shall operate a motorcycle between lanes of traffic, or between adjacent lines or rows of vehicles.
 </t>
        </r>
        <r>
          <rPr>
            <b/>
            <sz val="10"/>
            <color indexed="10"/>
            <rFont val="Arial"/>
            <family val="2"/>
          </rPr>
          <t>(d) Motorcycles shall not be operated more than two abreast in a single lane.</t>
        </r>
        <r>
          <rPr>
            <b/>
            <sz val="10"/>
            <color indexed="81"/>
            <rFont val="Arial"/>
            <family val="2"/>
          </rPr>
          <t xml:space="preserve">
 (e) Items (b) and (c) shall not apply to police officers in the performance of their official duties.</t>
        </r>
      </text>
    </comment>
    <comment ref="E15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57" authorId="1" shapeId="0">
      <text>
        <r>
          <rPr>
            <sz val="11"/>
            <color indexed="10"/>
            <rFont val="Tahoma"/>
            <family val="2"/>
          </rPr>
          <t>107.5% ASSESSMENT
LAW ENFORCEMENT FUNDING $ 25.00</t>
        </r>
      </text>
    </comment>
    <comment ref="D158" authorId="2" shapeId="0">
      <text>
        <r>
          <rPr>
            <b/>
            <sz val="9"/>
            <color indexed="10"/>
            <rFont val="Tahoma"/>
            <family val="2"/>
          </rPr>
          <t>§ 56-5-1538. Emergency scene management;  definitions</t>
        </r>
        <r>
          <rPr>
            <b/>
            <sz val="9"/>
            <color indexed="81"/>
            <rFont val="Tahoma"/>
            <family val="2"/>
          </rPr>
          <t xml:space="preserve">
 (A) An emergency scene is a location designated by the potential need to provide emergency medical care and is identified by emergency vehicles with flashing lights, rescue equipment, or emergency personnel on the scene.
 (B) An emergency scene is a special hazard.
 (C) An emergency scene is under the authority of the first arriving emergency personnel, which includes emergency medical services personnel, until the arrival of the fire or law enforcement officials having jurisdiction. All motor vehicles passing through an emergency scene and pedestrians observing an emergency scene must obey and not interfere with the duties of emergency personnel. Motor vehicles and bystanders may not block access to or exit from an emergency scene.
 (D) The management authority of emergency medical services is limited to managing patient care and preventing further injury to the patients and on-scene personnel. This authority may be delegated by emergency personnel to provide an adequate level of safety.
 (E) A paid or volunteer worker at an emergency scene has proper authority to be at and control the scene in a manner consistent with his training.
 (F) The driver of a vehicle shall ensure that the vehicle is kept under control when approaching or passing an emergency scene or authorized emergency vehicle stopped on or near the right-of-way of a street or highway with emergency lights flashing. The exercise of control required for a driver to comply with this section is that control possible and necessary by the driver to prevent a collision, to prevent injury to persons or property, and to avoid interference with the performance of emergency duties by emergency personnel.
 (G) A person driving a vehicle approaching a stationary authorized emergency vehicle that is giving a signal by displaying alternately flashing red, red and white, blue, or red and blue lights, or amber or yellow warning lights shall proceed with due caution, significantly reduce the speed of the vehicle, and:
 (1) yield the right-of-way by making a lane change into a lane not adjacent to that of the authorized emergency vehicle, if possible with due regard to safety and traffic conditions, if on a highway having at least four lanes with not less than two lanes proceeding in the same direction as the approaching vehicle;  or
 (2) maintain a safe speed for road conditions, if changing lanes is impossible or unsafe.
 (H) A person who violates the provisions of this section is guilty of the misdemeanor of endangering emergency services personnel and, upon conviction, must be fined not less than three hundred dollars nor more than five hundred dollars.
 (I) For purposes of this section:
 (1) "Authorized emergency vehicle" means any ambulance, police, fire, rescue, recovery, or towing vehicle authorized by this State, county, or municipality to respond to a traffic incident.
 (2) "Emergency services personnel" means fire, police, or emergency medical services personnel (EMS) responding to an emergency incident.</t>
        </r>
        <r>
          <rPr>
            <sz val="9"/>
            <color indexed="81"/>
            <rFont val="Tahoma"/>
            <family val="2"/>
          </rPr>
          <t xml:space="preserve">
</t>
        </r>
      </text>
    </comment>
    <comment ref="E158" authorId="2" shapeId="0">
      <text>
        <r>
          <rPr>
            <b/>
            <sz val="9"/>
            <color indexed="10"/>
            <rFont val="Tahoma"/>
            <family val="2"/>
          </rPr>
          <t>§ 56-5-1538. Emergency scene management;  definitions</t>
        </r>
        <r>
          <rPr>
            <b/>
            <sz val="9"/>
            <color indexed="81"/>
            <rFont val="Tahoma"/>
            <family val="2"/>
          </rPr>
          <t xml:space="preserve">
 (A) An emergency scene is a location designated by the potential need to provide emergency medical care and is identified by emergency vehicles with flashing lights, rescue equipment, or emergency personnel on the scene.
 (B) An emergency scene is a special hazard.
 (C) An emergency scene is under the authority of the first arriving emergency personnel, which includes emergency medical services personnel, until the arrival of the fire or law enforcement officials having jurisdiction. All motor vehicles passing through an emergency scene and pedestrians observing an emergency scene must obey and not interfere with the duties of emergency personnel. Motor vehicles and bystanders may not block access to or exit from an emergency scene.
 (D) The management authority of emergency medical services is limited to managing patient care and preventing further injury to the patients and on-scene personnel. This authority may be delegated by emergency personnel to provide an adequate level of safety.
 (E) A paid or volunteer worker at an emergency scene has proper authority to be at and control the scene in a manner consistent with his training.
 (F) The driver of a vehicle shall ensure that the vehicle is kept under control when approaching or passing an emergency scene or authorized emergency vehicle stopped on or near the right-of-way of a street or highway with emergency lights flashing. The exercise of control required for a driver to comply with this section is that control possible and necessary by the driver to prevent a collision, to prevent injury to persons or property, and to avoid interference with the performance of emergency duties by emergency personnel.
 (G) A person driving a vehicle approaching a stationary authorized emergency vehicle that is giving a signal by displaying alternately flashing red, red and white, blue, or red and blue lights, or amber or yellow warning lights shall proceed with due caution, significantly reduce the speed of the vehicle, and:
 (1) yield the right-of-way by making a lane change into a lane not adjacent to that of the authorized emergency vehicle, if possible with due regard to safety and traffic conditions, if on a highway having at least four lanes with not less than two lanes proceeding in the same direction as the approaching vehicle;  or
 (2) maintain a safe speed for road conditions, if changing lanes is impossible or unsafe.
</t>
        </r>
        <r>
          <rPr>
            <b/>
            <sz val="9"/>
            <color indexed="10"/>
            <rFont val="Tahoma"/>
            <family val="2"/>
          </rPr>
          <t xml:space="preserve">
 (H) A person who violates the provisions of this section is guilty of the misdemeanor of endangering emergency services personnel and, upon conviction, must be fined not less than three hundred dollars nor more than five hundred dollars.</t>
        </r>
        <r>
          <rPr>
            <b/>
            <sz val="9"/>
            <color indexed="81"/>
            <rFont val="Tahoma"/>
            <family val="2"/>
          </rPr>
          <t xml:space="preserve">
 (I) For purposes of this section:
 (1) "Authorized emergency vehicle" means any ambulance, police, fire, rescue, recovery, or towing vehicle authorized by this State, county, or municipality to respond to a traffic incident.
 (2) "Emergency services personnel" means fire, police, or emergency medical services personnel (EMS) responding to an emergency incident.</t>
        </r>
        <r>
          <rPr>
            <sz val="9"/>
            <color indexed="81"/>
            <rFont val="Tahoma"/>
            <family val="2"/>
          </rPr>
          <t xml:space="preserve">
</t>
        </r>
      </text>
    </comment>
    <comment ref="I158" authorId="1" shapeId="0">
      <text>
        <r>
          <rPr>
            <sz val="11"/>
            <color indexed="10"/>
            <rFont val="Tahoma"/>
            <family val="2"/>
          </rPr>
          <t>107.5% ASSESSMENT
LAW ENFORCEMENT FUNDING $ 25.00</t>
        </r>
      </text>
    </comment>
    <comment ref="M158" authorId="1" shapeId="0">
      <text>
        <r>
          <rPr>
            <sz val="11"/>
            <color indexed="10"/>
            <rFont val="Tahoma"/>
            <family val="2"/>
          </rPr>
          <t>107.5% ASSESSMENT
LAW ENFORCEMENT FUNDING $ 25.00</t>
        </r>
      </text>
    </comment>
    <comment ref="D159" authorId="0" shapeId="0">
      <text>
        <r>
          <rPr>
            <b/>
            <sz val="10"/>
            <color indexed="10"/>
            <rFont val="Arial"/>
            <family val="2"/>
          </rPr>
          <t xml:space="preserve">§ 56-5-5020. Mufflers.
</t>
        </r>
        <r>
          <rPr>
            <b/>
            <sz val="10"/>
            <color indexed="81"/>
            <rFont val="Arial"/>
            <family val="2"/>
          </rPr>
          <t>Every motor vehicle shall at all times be equipped with a muffler in good working order and in constant operation to prevent excessive or unusual noise and annoying smoke and no person shall use a muffler cutout, bypass or similar device upon a motor vehicle upon a highway.  The engine and power mechanism of every motor vehicle shall be so equipped and adjusted as to prevent the escape of excessive fumes and smoke.</t>
        </r>
      </text>
    </comment>
    <comment ref="E15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59" authorId="1" shapeId="0">
      <text>
        <r>
          <rPr>
            <sz val="11"/>
            <color indexed="10"/>
            <rFont val="Tahoma"/>
            <family val="2"/>
          </rPr>
          <t>107.5% ASSESSMENT
LAW ENFORCEMENT FUNDING $ 25.00</t>
        </r>
      </text>
    </comment>
    <comment ref="D160" authorId="0" shapeId="0">
      <text>
        <r>
          <rPr>
            <b/>
            <sz val="10"/>
            <color indexed="10"/>
            <rFont val="Arial"/>
            <family val="2"/>
          </rPr>
          <t>§ 56-10-225. Proof of insurance and financial responsibility in vehicle;  penalties.</t>
        </r>
        <r>
          <rPr>
            <b/>
            <sz val="10"/>
            <color indexed="81"/>
            <rFont val="Arial"/>
            <family val="2"/>
          </rPr>
          <t xml:space="preserve">
  (A) A person whose application for registration and licensing of a motor vehicle has been approved by the Department of Motor Vehicles must maintain in the motor vehicle at all times proof that the motor vehicle is an insured vehicle in conformity with the laws of this State and Section 56-10-510.
 (B) The owner of a motor vehicle must maintain proof of financial responsibility in the motor vehicle at all times, and it must be displayed upon demand of a police officer or any other person duly authorized by law.
 (C) A person who fails to maintain the proof of insurance in his motor vehicle as required by subsection (A) is guilty of a misdemeanor and, upon conviction, is subject to the same punishment as provided by law for failure of the person driving or in control of a motor vehicle to carry the vehicle registration card and to display the registration card upon demand.  However, a charge of failing to maintain proof that a motor vehicle is insured must be dismissed if the person provides proof to the court that the motor vehicle was insured on the date of the violation.  </t>
        </r>
        <r>
          <rPr>
            <b/>
            <sz val="10"/>
            <color indexed="10"/>
            <rFont val="Arial"/>
            <family val="2"/>
          </rPr>
          <t>Upon notice of conviction, the department shall suspend the owner's driver's license until satisfactory proof of insurance is provided.  If at any time the department determines that the vehicle was without insurance coverage, the owner's registration and driving privileges will be suspended pursuant to Section 56-10-520.</t>
        </r>
      </text>
    </comment>
    <comment ref="E160" authorId="0" shapeId="0">
      <text>
        <r>
          <rPr>
            <b/>
            <sz val="10"/>
            <color indexed="10"/>
            <rFont val="Arial"/>
            <family val="2"/>
          </rPr>
          <t xml:space="preserve">§ 56-3-2520. Penalties.
</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by a </t>
        </r>
        <r>
          <rPr>
            <b/>
            <sz val="10"/>
            <color indexed="10"/>
            <rFont val="Arial"/>
            <family val="2"/>
          </rPr>
          <t>fine of not more than one hundred dollars or imprisonment for not more than thirty days.</t>
        </r>
      </text>
    </comment>
    <comment ref="I160" authorId="1" shapeId="0">
      <text>
        <r>
          <rPr>
            <sz val="11"/>
            <color indexed="10"/>
            <rFont val="Tahoma"/>
            <family val="2"/>
          </rPr>
          <t>107.5% ASSESSMENT
LAW ENFORCEMENT FUNDING $ 25.00</t>
        </r>
      </text>
    </comment>
    <comment ref="M160" authorId="1" shapeId="0">
      <text>
        <r>
          <rPr>
            <sz val="11"/>
            <color indexed="10"/>
            <rFont val="Tahoma"/>
            <family val="2"/>
          </rPr>
          <t>107.5% ASSESSMENT
LAW ENFORCEMENT FUNDING $ 25.00</t>
        </r>
      </text>
    </comment>
    <comment ref="I161" authorId="2" shapeId="0">
      <text>
        <r>
          <rPr>
            <b/>
            <sz val="9"/>
            <color indexed="10"/>
            <rFont val="Tahoma"/>
            <family val="2"/>
          </rPr>
          <t>107.5% ASSESSMENT
VICTIM FUNDING $ 25.00
LAW ENFORCEMENT FUNDING $ 25.00</t>
        </r>
      </text>
    </comment>
    <comment ref="M161" authorId="2" shapeId="0">
      <text>
        <r>
          <rPr>
            <sz val="10"/>
            <color indexed="10"/>
            <rFont val="Tahoma"/>
            <family val="2"/>
          </rPr>
          <t>107.5% ASSESSMENT
VICTIM FUNDING $ 25.00
LAW ENFORCEMENT FUNDING $ 25.00</t>
        </r>
      </text>
    </comment>
    <comment ref="D162" authorId="0" shapeId="0">
      <text>
        <r>
          <rPr>
            <b/>
            <sz val="10"/>
            <color indexed="10"/>
            <rFont val="Arial"/>
            <family val="2"/>
          </rPr>
          <t xml:space="preserve">§ 16-13-240. Obtaining signature or property by false pretenses.
</t>
        </r>
        <r>
          <rPr>
            <b/>
            <sz val="10"/>
            <color indexed="81"/>
            <rFont val="Arial"/>
            <family val="2"/>
          </rPr>
          <t xml:space="preserve">A person who by false pretense or representation obtains the signature of a person to a written instrument or obtains from another person any chattel, money, valuable security, or other property, real or personal, with intent to cheat and defraud a person of that property is guilty of a: 
(1)    felony and, upon conviction, must be fined not more than five hundred dollars and imprisoned not more than ten years if the value of the property is ten thousand dollars or more; 
(2)    felony and, upon conviction, must be fined in the discretion of the court or imprisoned not more than five years if the value of the property is more than two thousand dollars but less than ten thousand dollars; 
</t>
        </r>
        <r>
          <rPr>
            <b/>
            <sz val="10"/>
            <color indexed="10"/>
            <rFont val="Arial"/>
            <family val="2"/>
          </rPr>
          <t xml:space="preserve">
(3)    misdemeanor triable in magistrates court or municipal court, notwithstanding the provisions of Sections 22-3-540, 22-3-545, 22-3-550, and 14-25-65, if the value of the property is two thousand dollars or less. Upon conviction, the person must be fined not more than one thousand dollars, or imprisoned not more than thirty days.</t>
        </r>
        <r>
          <rPr>
            <b/>
            <sz val="10"/>
            <color indexed="81"/>
            <rFont val="Arial"/>
            <family val="2"/>
          </rPr>
          <t xml:space="preserve">
</t>
        </r>
        <r>
          <rPr>
            <sz val="8"/>
            <color indexed="81"/>
            <rFont val="Tahoma"/>
            <family val="2"/>
          </rPr>
          <t xml:space="preserve">
</t>
        </r>
      </text>
    </comment>
    <comment ref="E162" authorId="0" shapeId="0">
      <text>
        <r>
          <rPr>
            <b/>
            <sz val="10"/>
            <color indexed="10"/>
            <rFont val="Arial"/>
            <family val="2"/>
          </rPr>
          <t xml:space="preserve">§ 16-13-240. Obtaining signature or property by false pretenses.
</t>
        </r>
        <r>
          <rPr>
            <b/>
            <sz val="10"/>
            <color indexed="81"/>
            <rFont val="Arial"/>
            <family val="2"/>
          </rPr>
          <t xml:space="preserve">A person who by false pretense or representation obtains the signature of a person to a written instrument or obtains from another person any chattel, money, valuable security, or other property, real or personal, with intent to cheat and defraud a person of that property is guilty of a: 
(1)    felony and, upon conviction, must be fined not more than five hundred dollars and imprisoned not more than ten years if the value of the property is ten thousand dollars or more; 
(2)    felony and, upon conviction, must be fined in the discretion of the court or imprisoned not more than five years if the value of the property is more than two thousand dollars but less than ten thousand dollars; 
(3)    misdemeanor triable in magistrates court or municipal court, notwithstanding the provisions of Sections 22-3-540, 22-3-545, 22-3-550, and 14-25-65, if the value of the property is two thousand dollars or less. Upon conviction, the person </t>
        </r>
        <r>
          <rPr>
            <b/>
            <sz val="10"/>
            <color indexed="10"/>
            <rFont val="Arial"/>
            <family val="2"/>
          </rPr>
          <t>must be fined not more than one thousand dollars, or imprisoned not more than thirty days</t>
        </r>
        <r>
          <rPr>
            <b/>
            <sz val="10"/>
            <color indexed="81"/>
            <rFont val="Arial"/>
            <family val="2"/>
          </rPr>
          <t>.</t>
        </r>
        <r>
          <rPr>
            <sz val="8"/>
            <color indexed="81"/>
            <rFont val="Tahoma"/>
            <family val="2"/>
          </rPr>
          <t xml:space="preserve">
</t>
        </r>
      </text>
    </comment>
    <comment ref="I162" authorId="1" shapeId="0">
      <text>
        <r>
          <rPr>
            <sz val="11"/>
            <color indexed="10"/>
            <rFont val="Tahoma"/>
            <family val="2"/>
          </rPr>
          <t>107.5% ASSESSMENT
VICTIM FUNDING $ 25.00
LAW ENFORCEMENT FUNDING $ 25.00</t>
        </r>
      </text>
    </comment>
    <comment ref="M162" authorId="1" shapeId="0">
      <text>
        <r>
          <rPr>
            <sz val="11"/>
            <color indexed="10"/>
            <rFont val="Tahoma"/>
            <family val="2"/>
          </rPr>
          <t>107.5% ASSESSMENT
VICTIM FUNDING $ 25.00
LAW ENFORCEMENT FUNDING $ 25.00</t>
        </r>
        <r>
          <rPr>
            <sz val="9"/>
            <color indexed="81"/>
            <rFont val="Tahoma"/>
            <family val="2"/>
          </rPr>
          <t xml:space="preserve">
</t>
        </r>
      </text>
    </comment>
    <comment ref="E163" authorId="0" shapeId="0">
      <text>
        <r>
          <rPr>
            <b/>
            <sz val="10"/>
            <color indexed="10"/>
            <rFont val="Arial"/>
            <family val="2"/>
          </rPr>
          <t>§ 61-4-110. Open containers in motor vehicle.</t>
        </r>
        <r>
          <rPr>
            <b/>
            <sz val="10"/>
            <color indexed="81"/>
            <rFont val="Arial"/>
            <family val="2"/>
          </rPr>
          <t xml:space="preserve">
 It is unlawful for a person to have in his possession, except in the trunk or luggage compartment, beer or wine in an open container in a motor vehicle of any kind while located upon the public highways or highway rights of way of this State.  This section must not be construed to prohibit the transporting of beer or wine in a closed container, and this section does not apply to vehicles parked in legal parking places during functions such as sporting events where law enforcement officers are on duty to perform traffic control duties.  A person who violates the provisions of this section </t>
        </r>
        <r>
          <rPr>
            <b/>
            <sz val="10"/>
            <color indexed="10"/>
            <rFont val="Arial"/>
            <family val="2"/>
          </rPr>
          <t>is guilty of a misdemeanor and, upon conviction, must be fined not more than one hundred dollars or imprisoned not more than thirty days</t>
        </r>
        <r>
          <rPr>
            <b/>
            <sz val="10"/>
            <color indexed="81"/>
            <rFont val="Arial"/>
            <family val="2"/>
          </rPr>
          <t>.
 For purposes of this section, beer or wine means any beer or wine containing one-half of one percent or more of alcohol by volume.</t>
        </r>
      </text>
    </comment>
    <comment ref="I163" authorId="2" shapeId="0">
      <text>
        <r>
          <rPr>
            <b/>
            <sz val="9"/>
            <color indexed="10"/>
            <rFont val="Tahoma"/>
            <family val="2"/>
          </rPr>
          <t>107.5% ASSESSMENT
VICTIM FUNDING $ 25.00
LAW ENFORCEMENT FUNDING $ 25.00</t>
        </r>
        <r>
          <rPr>
            <sz val="9"/>
            <color indexed="81"/>
            <rFont val="Tahoma"/>
            <family val="2"/>
          </rPr>
          <t xml:space="preserve">
</t>
        </r>
      </text>
    </comment>
    <comment ref="M163" authorId="1" shapeId="0">
      <text>
        <r>
          <rPr>
            <sz val="11"/>
            <color indexed="10"/>
            <rFont val="Tahoma"/>
            <family val="2"/>
          </rPr>
          <t>107.5% ASSESSMENT
VICTIM FUNDING $ 25.00
LAW ENFORCEMENT FUNDING $ 25.00</t>
        </r>
      </text>
    </comment>
    <comment ref="E164" authorId="0" shapeId="0">
      <text>
        <r>
          <rPr>
            <b/>
            <sz val="10"/>
            <color indexed="10"/>
            <rFont val="Arial"/>
            <family val="2"/>
          </rPr>
          <t>§ 56-10-520. Operating or permitting operation of motor vehicle without first paying uninsured motor vehicle fee;  misdemeanor violation;  record of conviction for violations of this section;  suspension of license, registration certificates and license plates.</t>
        </r>
        <r>
          <rPr>
            <b/>
            <sz val="10"/>
            <color indexed="81"/>
            <rFont val="Arial"/>
            <family val="2"/>
          </rPr>
          <t xml:space="preserve">
A person who is the operator of an uninsured motor vehicle and not the titled owner, who knows that the required fee has not been paid to the director, is guilty of a misdemeanor and, upon conviction, must:  </t>
        </r>
        <r>
          <rPr>
            <b/>
            <sz val="10"/>
            <color indexed="10"/>
            <rFont val="Arial"/>
            <family val="2"/>
          </rPr>
          <t xml:space="preserve">for a first offense be fined no less than one hundred dollars and not more than two hundred dollars or imprisoned for thirty days; </t>
        </r>
        <r>
          <rPr>
            <b/>
            <sz val="10"/>
            <color indexed="81"/>
            <rFont val="Arial"/>
            <family val="2"/>
          </rPr>
          <t xml:space="preserve"> for a second offense be fined two hundred dollars or imprisoned for thirty days, or both;  or for a third or subsequent offense must be imprisoned for not less than forty-five days nor more than six months.  Only convictions which occurred within five years, including and immediately preceding the date of the last conviction, constitute prior convictions within the meaning of this section.</t>
        </r>
      </text>
    </comment>
    <comment ref="I164" authorId="1" shapeId="0">
      <text>
        <r>
          <rPr>
            <sz val="11"/>
            <color indexed="10"/>
            <rFont val="Tahoma"/>
            <family val="2"/>
          </rPr>
          <t>107.5% ASSESSMENT
LAW ENFORCEMENT FUNDING $ 25.00</t>
        </r>
      </text>
    </comment>
    <comment ref="M164" authorId="1" shapeId="0">
      <text>
        <r>
          <rPr>
            <sz val="11"/>
            <color indexed="10"/>
            <rFont val="Tahoma"/>
            <family val="2"/>
          </rPr>
          <t xml:space="preserve">107.5% ASSESSMENT
LAW ENFORCEMENT FUNDING $ 25.00 
</t>
        </r>
      </text>
    </comment>
    <comment ref="E165" authorId="0" shapeId="0">
      <text>
        <r>
          <rPr>
            <b/>
            <sz val="10"/>
            <color indexed="10"/>
            <rFont val="Arial"/>
            <family val="2"/>
          </rPr>
          <t>§ 56-10-520. Operating or permitting operation of motor vehicle without first paying uninsured motor vehicle fee;  misdemeanor violation;  record of conviction for violations of this section;  suspension of license, registration certificates and license plates.</t>
        </r>
        <r>
          <rPr>
            <b/>
            <sz val="10"/>
            <color indexed="81"/>
            <rFont val="Arial"/>
            <family val="2"/>
          </rPr>
          <t xml:space="preserve">
A person who is the operator of an uninsured motor vehicle and not the titled owner, who knows that the required fee has not been paid to the director, is guilty of a misdemeanor and, upon conviction, must:  for a first offense be fined no less than one hundred dollars and not more than two hundred dollars or imprisoned for thirty days;  </t>
        </r>
        <r>
          <rPr>
            <b/>
            <sz val="10"/>
            <color indexed="10"/>
            <rFont val="Arial"/>
            <family val="2"/>
          </rPr>
          <t xml:space="preserve">for a second offense be fined two hundred dollars or imprisoned for thirty days, or both; </t>
        </r>
        <r>
          <rPr>
            <b/>
            <sz val="10"/>
            <color indexed="81"/>
            <rFont val="Arial"/>
            <family val="2"/>
          </rPr>
          <t xml:space="preserve"> or for a third or subsequent offense must be imprisoned for not less than forty-five days nor more than six months.  Only convictions which occurred within five years, including and immediately preceding the date of the last conviction, constitute prior convictions within the meaning of this section.</t>
        </r>
        <r>
          <rPr>
            <sz val="10"/>
            <color indexed="81"/>
            <rFont val="Arial"/>
            <family val="2"/>
          </rPr>
          <t xml:space="preserve">
</t>
        </r>
      </text>
    </comment>
    <comment ref="I165" authorId="1" shapeId="0">
      <text>
        <r>
          <rPr>
            <sz val="11"/>
            <color indexed="10"/>
            <rFont val="Tahoma"/>
            <family val="2"/>
          </rPr>
          <t>107.5% ASSESSMENT
LAW ENFORCEMENT FUNDING $ 25.00</t>
        </r>
      </text>
    </comment>
    <comment ref="M165" authorId="1" shapeId="0">
      <text>
        <r>
          <rPr>
            <sz val="11"/>
            <color indexed="10"/>
            <rFont val="Tahoma"/>
            <family val="2"/>
          </rPr>
          <t xml:space="preserve">107.5% ASSESSMENT
LAW ENFORCEMENT FUNDING $ 25.00 
</t>
        </r>
      </text>
    </comment>
    <comment ref="E166" authorId="0" shapeId="0">
      <text>
        <r>
          <rPr>
            <b/>
            <sz val="10"/>
            <color indexed="10"/>
            <rFont val="Arial"/>
            <family val="2"/>
          </rPr>
          <t>§ 56-10-520. Operating or permitting operation of motor vehicle without first paying uninsured motor vehicle fee;  misdemeanor violation;  record of conviction for violations of this section;  suspension of license, registration certificates and license plates.</t>
        </r>
        <r>
          <rPr>
            <b/>
            <sz val="10"/>
            <color indexed="81"/>
            <rFont val="Arial"/>
            <family val="2"/>
          </rPr>
          <t xml:space="preserve">
A person who is the operator of an uninsured motor vehicle and not the titled owner, who knows that the required fee has not been paid to the director, is guilty of a misdemeanor and, upon conviction, must:  for a first offense be fined no less than one hundred dollars and not more than two hundred dollars or imprisoned for thirty days;  for a second offense be fined two hundred dollars or imprisoned for thirty days, or both;  or </t>
        </r>
        <r>
          <rPr>
            <b/>
            <sz val="10"/>
            <color indexed="10"/>
            <rFont val="Arial"/>
            <family val="2"/>
          </rPr>
          <t>for a third or subsequent offense must be imprisoned for not less than forty-five days nor more than six months.</t>
        </r>
        <r>
          <rPr>
            <b/>
            <sz val="10"/>
            <color indexed="81"/>
            <rFont val="Arial"/>
            <family val="2"/>
          </rPr>
          <t xml:space="preserve">  Only convictions which occurred within five years, including and immediately preceding the date of the last conviction, constitute prior convictions within the meaning of this section.</t>
        </r>
        <r>
          <rPr>
            <sz val="8"/>
            <color indexed="81"/>
            <rFont val="Tahoma"/>
            <family val="2"/>
          </rPr>
          <t xml:space="preserve">
</t>
        </r>
      </text>
    </comment>
    <comment ref="I166" authorId="1" shapeId="0">
      <text>
        <r>
          <rPr>
            <b/>
            <sz val="12"/>
            <color indexed="39"/>
            <rFont val="Arial"/>
            <family val="2"/>
          </rPr>
          <t>JAIL ONLY</t>
        </r>
      </text>
    </comment>
    <comment ref="D167" authorId="0" shapeId="0">
      <text>
        <r>
          <rPr>
            <b/>
            <sz val="10"/>
            <color indexed="10"/>
            <rFont val="Arial"/>
            <family val="2"/>
          </rPr>
          <t>§ 56-3-1970. Unlawful acts;  penalties.</t>
        </r>
        <r>
          <rPr>
            <b/>
            <sz val="10"/>
            <color indexed="81"/>
            <rFont val="Arial"/>
            <family val="2"/>
          </rPr>
          <t xml:space="preserve">
 (A) It is unlawful to park any vehicle in a parking place clearly designated for handicapped persons unless the vehicle bears the distinguishing license plate or placard provided in Section 56-3-1960.
 (B) It is unlawful for any person who is not handicapped or who is not transporting a handicapped person to exercise the parking privileges granted handicapped persons pursuant to Sections 56-3-1910, 56-3-1960, and 56-3-1965.
 (C) A person violating the provisions of this section is guilty of a misdemeanor and, upon conviction, must be fined </t>
        </r>
        <r>
          <rPr>
            <b/>
            <sz val="10"/>
            <color indexed="10"/>
            <rFont val="Arial"/>
            <family val="2"/>
          </rPr>
          <t>not less than five hundred dollars nor more than one thousand dollars or imprisoned for not more than thirty days for each offense.</t>
        </r>
      </text>
    </comment>
    <comment ref="E167" authorId="0" shapeId="0">
      <text>
        <r>
          <rPr>
            <b/>
            <sz val="10"/>
            <color indexed="10"/>
            <rFont val="Arial"/>
            <family val="2"/>
          </rPr>
          <t>§ 56-3-1970. Unlawful acts;  penalties.</t>
        </r>
        <r>
          <rPr>
            <b/>
            <sz val="10"/>
            <color indexed="81"/>
            <rFont val="Arial"/>
            <family val="2"/>
          </rPr>
          <t xml:space="preserve">
 (A) It is unlawful to park any vehicle in a parking place clearly designated for handicapped persons unless the vehicle bears the distinguishing license plate or placard provided in Section 56-3-1960.
 (B) It is unlawful for any person who is not handicapped or who is not transporting a handicapped person to exercise the parking privileges granted handicapped persons pursuant to Sections 56-3-1910, 56-3-1960, and 56-3-1965.
 (C) A person violating the provisions of this section is guilty of a misdemeanor and, upon conviction, must be fined </t>
        </r>
        <r>
          <rPr>
            <b/>
            <sz val="10"/>
            <color indexed="10"/>
            <rFont val="Arial"/>
            <family val="2"/>
          </rPr>
          <t>not less than five hundred dollars nor more than one thousand dollars or imprisoned for not more than thirty days for each offense.</t>
        </r>
        <r>
          <rPr>
            <sz val="8"/>
            <color indexed="81"/>
            <rFont val="Tahoma"/>
            <family val="2"/>
          </rPr>
          <t xml:space="preserve">
</t>
        </r>
      </text>
    </comment>
    <comment ref="I167" authorId="1" shapeId="0">
      <text>
        <r>
          <rPr>
            <sz val="11"/>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M167" authorId="1" shapeId="0">
      <text>
        <r>
          <rPr>
            <sz val="11"/>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68" authorId="0" shapeId="0">
      <text>
        <r>
          <rPr>
            <b/>
            <sz val="10"/>
            <color indexed="10"/>
            <rFont val="Arial"/>
            <family val="2"/>
          </rPr>
          <t>§ 56-5-2570. Parking of unattended motor vehicle.</t>
        </r>
        <r>
          <rPr>
            <b/>
            <sz val="10"/>
            <color indexed="81"/>
            <rFont val="Arial"/>
            <family val="2"/>
          </rPr>
          <t xml:space="preserve">
 No person driving or in charge of a motor vehicle shall permit it to stand unattended without first stopping the engine, locking the ignition, removing the key and effectively setting the brake thereon and, when standing upon any grade, turning the front wheels to the curb or side of the highway.</t>
        </r>
      </text>
    </comment>
    <comment ref="E16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168" authorId="1" shapeId="0">
      <text>
        <r>
          <rPr>
            <sz val="11"/>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M168" authorId="1" shapeId="0">
      <text>
        <r>
          <rPr>
            <sz val="11"/>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69" authorId="0" shapeId="0">
      <text>
        <r>
          <rPr>
            <b/>
            <sz val="10"/>
            <color indexed="10"/>
            <rFont val="Arial"/>
            <family val="2"/>
          </rPr>
          <t xml:space="preserve">§ 56-5-6110. Parties to a crime.
</t>
        </r>
        <r>
          <rPr>
            <b/>
            <sz val="10"/>
            <color indexed="81"/>
            <rFont val="Arial"/>
            <family val="2"/>
          </rPr>
          <t xml:space="preserve"> Every person who commits, attempts to commit, conspires to commit or aids or abets in the commission of any act declared herein to be a crime, whether individually or in connection with one or more other persons or as a principal, agent or accessory, shall be guilty of such offense and every person who falsely, fraudulently, forcibly or wilfully induces, causes, coerces, requires, permits or directs another to violate any provisions of this chapter is likewise guilty of such offense.</t>
        </r>
      </text>
    </comment>
    <comment ref="E169" authorId="0" shapeId="0">
      <text>
        <r>
          <rPr>
            <b/>
            <sz val="10"/>
            <color indexed="10"/>
            <rFont val="Arial"/>
            <family val="2"/>
          </rPr>
          <t xml:space="preserve">§ 56-5-6110. Parties to a crime.
</t>
        </r>
        <r>
          <rPr>
            <b/>
            <sz val="10"/>
            <color indexed="81"/>
            <rFont val="Arial"/>
            <family val="2"/>
          </rPr>
          <t xml:space="preserve"> Every person who commits, attempts to commit, conspires to commit or aids or abets in the commission of any act declared herein to be a crime, whether individually or in connection with one or more other persons or as a principal, agent or accessory, </t>
        </r>
        <r>
          <rPr>
            <b/>
            <sz val="10"/>
            <color indexed="10"/>
            <rFont val="Arial"/>
            <family val="2"/>
          </rPr>
          <t>shall be guilty of such offense and every person who falsely, fraudulently, forcibly or wilfully induces, causes, coerces, requires, permits or directs another to violate any provisions of this chapter is likewise guilty of such offense.</t>
        </r>
      </text>
    </comment>
    <comment ref="E170" authorId="2" shapeId="0">
      <text>
        <r>
          <rPr>
            <b/>
            <sz val="12"/>
            <color indexed="81"/>
            <rFont val="Tahoma"/>
            <family val="2"/>
          </rPr>
          <t xml:space="preserve">Section 58-23-1680 .    
(A)    A certified South Carolina law enforcement officer is authorized to enforce the requirements of this article. 
(B)    An officer, agent, or employee of a TNC or TNC driver who fails to comply with any requirement contained in this article must be assessed a civil penalty of </t>
        </r>
        <r>
          <rPr>
            <b/>
            <sz val="12"/>
            <color indexed="10"/>
            <rFont val="Tahoma"/>
            <family val="2"/>
          </rPr>
          <t>not less than one hundred dollars for a first violation,</t>
        </r>
        <r>
          <rPr>
            <b/>
            <sz val="12"/>
            <color indexed="81"/>
            <rFont val="Tahoma"/>
            <family val="2"/>
          </rPr>
          <t xml:space="preserve"> not less than five hundred dollars for a second violation, and not less than one thousand dollars for a third violation and subsequent violations. Seventy-five percent of the penalties collected under this section must be remitted to the Office of Regulatory Staff to be used for enforcement operations. Magistrates have jurisdiction over contested violations of this section and are prohibited from suspending or reducing the penalties. </t>
        </r>
        <r>
          <rPr>
            <b/>
            <sz val="9"/>
            <color indexed="81"/>
            <rFont val="Tahoma"/>
            <family val="2"/>
          </rPr>
          <t xml:space="preserve">
</t>
        </r>
        <r>
          <rPr>
            <sz val="9"/>
            <color indexed="81"/>
            <rFont val="Tahoma"/>
            <family val="2"/>
          </rPr>
          <t xml:space="preserve">
</t>
        </r>
      </text>
    </comment>
    <comment ref="I170" authorId="1" shapeId="0">
      <text>
        <r>
          <rPr>
            <sz val="11"/>
            <color indexed="10"/>
            <rFont val="Tahoma"/>
            <family val="2"/>
          </rPr>
          <t>No Assessments Civil Penalty</t>
        </r>
      </text>
    </comment>
    <comment ref="M170" authorId="1" shapeId="0">
      <text>
        <r>
          <rPr>
            <sz val="11"/>
            <color indexed="10"/>
            <rFont val="Tahoma"/>
            <family val="2"/>
          </rPr>
          <t>107.5% ASSESSMENT
VICTIM FUNDING $ 25.00
LAW ENFORCEMENT FUNDING $ 25.00</t>
        </r>
        <r>
          <rPr>
            <sz val="9"/>
            <color indexed="81"/>
            <rFont val="Tahoma"/>
            <family val="2"/>
          </rPr>
          <t xml:space="preserve">
</t>
        </r>
      </text>
    </comment>
    <comment ref="E171" authorId="2" shapeId="0">
      <text>
        <r>
          <rPr>
            <b/>
            <sz val="12"/>
            <color indexed="81"/>
            <rFont val="Tahoma"/>
            <family val="2"/>
          </rPr>
          <t xml:space="preserve">Section 58-23-1680 .    
(A)    A certified South Carolina law enforcement officer is authorized to enforce the requirements of this article. 
(B)    An officer, agent, or employee of a TNC or TNC driver who fails to comply with any requirement contained in this article must be assessed a civil penalty of not less than one hundred dollars for a first violation, </t>
        </r>
        <r>
          <rPr>
            <b/>
            <sz val="12"/>
            <color indexed="10"/>
            <rFont val="Tahoma"/>
            <family val="2"/>
          </rPr>
          <t>not less than five hundred dollars for a second violation</t>
        </r>
        <r>
          <rPr>
            <b/>
            <sz val="12"/>
            <color indexed="81"/>
            <rFont val="Tahoma"/>
            <family val="2"/>
          </rPr>
          <t xml:space="preserve">, and not less than one thousand dollars for a third violation and subsequent violations. Seventy-five percent of the penalties collected under this section must be remitted to the Office of Regulatory Staff to be used for enforcement operations. Magistrates have jurisdiction over contested violations of this section and are prohibited from suspending or reducing the penalties. </t>
        </r>
      </text>
    </comment>
    <comment ref="I171" authorId="1" shapeId="0">
      <text>
        <r>
          <rPr>
            <sz val="11"/>
            <color indexed="10"/>
            <rFont val="Tahoma"/>
            <family val="2"/>
          </rPr>
          <t>No Assessments Civil Penalty</t>
        </r>
      </text>
    </comment>
    <comment ref="M171" authorId="1" shapeId="0">
      <text>
        <r>
          <rPr>
            <sz val="11"/>
            <color indexed="10"/>
            <rFont val="Tahoma"/>
            <family val="2"/>
          </rPr>
          <t>107.5% ASSESSMENT
VICTIM FUNDING $ 25.00
LAW ENFORCEMENT FUNDING $ 25.00</t>
        </r>
        <r>
          <rPr>
            <sz val="9"/>
            <color indexed="81"/>
            <rFont val="Tahoma"/>
            <family val="2"/>
          </rPr>
          <t xml:space="preserve">
</t>
        </r>
      </text>
    </comment>
    <comment ref="E172" authorId="2" shapeId="0">
      <text>
        <r>
          <rPr>
            <b/>
            <sz val="12"/>
            <color indexed="81"/>
            <rFont val="Tahoma"/>
            <family val="2"/>
          </rPr>
          <t xml:space="preserve">Section 58-23-1680 .    
(A)    A certified South Carolina law enforcement officer is authorized to enforce the requirements of this article. 
(B)    An officer, agent, or employee of a TNC or TNC driver who fails to comply with any requirement contained in this article must be assessed a civil penalty of not less than one hundred dollars for a first violation, not less than five hundred dollars for a second violation, and </t>
        </r>
        <r>
          <rPr>
            <b/>
            <sz val="12"/>
            <color indexed="10"/>
            <rFont val="Tahoma"/>
            <family val="2"/>
          </rPr>
          <t>not less than one thousand dollars for a third violation and subsequent violations.</t>
        </r>
        <r>
          <rPr>
            <b/>
            <sz val="12"/>
            <color indexed="81"/>
            <rFont val="Tahoma"/>
            <family val="2"/>
          </rPr>
          <t xml:space="preserve"> Seventy-five percent of the penalties collected under this section must be remitted to the Office of Regulatory Staff to be used for enforcement operations. Magistrates have jurisdiction over contested violations of this section and are prohibited from suspending or reducing the penalties. </t>
        </r>
      </text>
    </comment>
    <comment ref="I172" authorId="1" shapeId="0">
      <text>
        <r>
          <rPr>
            <sz val="11"/>
            <color indexed="10"/>
            <rFont val="Tahoma"/>
            <family val="2"/>
          </rPr>
          <t>Civil Penalty No Assessments</t>
        </r>
      </text>
    </comment>
    <comment ref="M172" authorId="1" shapeId="0">
      <text>
        <r>
          <rPr>
            <sz val="11"/>
            <color indexed="10"/>
            <rFont val="Tahoma"/>
            <family val="2"/>
          </rPr>
          <t>107.5% ASSESSMENT
VICTIM FUNDING $ 25.00
LAW ENFORCEMENT FUNDING $ 25.00</t>
        </r>
        <r>
          <rPr>
            <sz val="9"/>
            <color indexed="81"/>
            <rFont val="Tahoma"/>
            <family val="2"/>
          </rPr>
          <t xml:space="preserve">
</t>
        </r>
      </text>
    </comment>
    <comment ref="E173" authorId="0" shapeId="0">
      <text>
        <r>
          <rPr>
            <b/>
            <sz val="10"/>
            <color indexed="10"/>
            <rFont val="Arial"/>
            <family val="2"/>
          </rPr>
          <t>§ 56-5-3170. Pedestrians prohibited on freeways.</t>
        </r>
        <r>
          <rPr>
            <b/>
            <sz val="10"/>
            <color indexed="81"/>
            <rFont val="Arial"/>
            <family val="2"/>
          </rPr>
          <t xml:space="preserve">
  (A) No person as a pedestrian, unless otherwise directed by a law enforcement officer, shall occupy any space within the limits of the roadway and shoulder of the main facility of a freeway, except to perform public works or official duties, as a result of an emergency caused by an accident or breakdown of a motor vehicle, or to obtain assistance.
 The prohibitions imposed by this subsection on the use of freeways do not apply to service roads alongside the highways.
 (B) A person who violates the provisions of this section is guilty of a misdemeanor and, upon conviction, </t>
        </r>
        <r>
          <rPr>
            <b/>
            <sz val="10"/>
            <color indexed="10"/>
            <rFont val="Arial"/>
            <family val="2"/>
          </rPr>
          <t>must be fined not more than one hundred dollars or imprisoned not more than thirty days.</t>
        </r>
      </text>
    </comment>
    <comment ref="M173" authorId="1" shapeId="0">
      <text>
        <r>
          <rPr>
            <sz val="11"/>
            <color indexed="10"/>
            <rFont val="Tahoma"/>
            <family val="2"/>
          </rPr>
          <t>107.5% ASSESSMENT
LAW ENFORCEMENT FUNDING $ 25.00</t>
        </r>
      </text>
    </comment>
    <comment ref="D174" authorId="0" shapeId="0">
      <text>
        <r>
          <rPr>
            <b/>
            <sz val="10"/>
            <color indexed="10"/>
            <rFont val="Arial"/>
            <family val="2"/>
          </rPr>
          <t>§ 56-5-3270. Pedestrians under influence of alcohol or drugs.</t>
        </r>
        <r>
          <rPr>
            <b/>
            <sz val="10"/>
            <color indexed="81"/>
            <rFont val="Arial"/>
            <family val="2"/>
          </rPr>
          <t xml:space="preserve">
 A pedestrian who is under the influence of alcohol, or any drug, to a degree which renders himself a hazard shall not walk or be upon a highway except a sidewalk.</t>
        </r>
      </text>
    </comment>
    <comment ref="E174" authorId="0" shapeId="0">
      <text>
        <r>
          <rPr>
            <b/>
            <sz val="10"/>
            <color indexed="81"/>
            <rFont val="Arial"/>
            <family val="2"/>
          </rPr>
          <t xml:space="preserve">§ 56-5-6190. General penalty for violations of chapter.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 </t>
        </r>
        <r>
          <rPr>
            <b/>
            <sz val="10"/>
            <color indexed="10"/>
            <rFont val="Arial"/>
            <family val="2"/>
          </rPr>
          <t>fine of not more than one hundred dollars or by imprisonment for not more than thirty days.</t>
        </r>
      </text>
    </comment>
    <comment ref="M174" authorId="1" shapeId="0">
      <text>
        <r>
          <rPr>
            <sz val="11"/>
            <color indexed="10"/>
            <rFont val="Tahoma"/>
            <family val="2"/>
          </rPr>
          <t>107.5% ASSESSMENT
LAW ENFORCEMENT FUNDING $ 25.00</t>
        </r>
      </text>
    </comment>
    <comment ref="D175" authorId="0" shapeId="0">
      <text>
        <r>
          <rPr>
            <b/>
            <sz val="10"/>
            <color indexed="10"/>
            <rFont val="Arial"/>
            <family val="2"/>
          </rPr>
          <t>§ 56-1-490. Unlawful for parent or guardian to permit unauthorized minor to drive.</t>
        </r>
        <r>
          <rPr>
            <b/>
            <sz val="10"/>
            <color indexed="81"/>
            <rFont val="Arial"/>
            <family val="2"/>
          </rPr>
          <t xml:space="preserve">
 No person shall cause or knowingly permit his minor child or ward to drive a motor vehicle upon any highway when such minor child or ward is not authorized under this article or in violation of any of the provisions of this article.</t>
        </r>
      </text>
    </comment>
    <comment ref="E175" authorId="0" shapeId="0">
      <text>
        <r>
          <rPr>
            <b/>
            <sz val="10"/>
            <color indexed="10"/>
            <rFont val="Arial"/>
            <family val="2"/>
          </rPr>
          <t>§ 56-1-500. Penalties for violations of article.</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by a </t>
        </r>
        <r>
          <rPr>
            <b/>
            <sz val="10"/>
            <color indexed="10"/>
            <rFont val="Arial"/>
            <family val="2"/>
          </rPr>
          <t>fine of not more than one hundred dollars or by imprisonment for not more than thirty days.</t>
        </r>
      </text>
    </comment>
    <comment ref="M175" authorId="1" shapeId="0">
      <text>
        <r>
          <rPr>
            <sz val="11"/>
            <color indexed="10"/>
            <rFont val="Tahoma"/>
            <family val="2"/>
          </rPr>
          <t>107.5% ASSESSMENT
LAW ENFORCEMENT FUNDING $ 25.00</t>
        </r>
      </text>
    </comment>
    <comment ref="D176" authorId="0" shapeId="0">
      <text>
        <r>
          <rPr>
            <b/>
            <sz val="10"/>
            <color indexed="10"/>
            <rFont val="Arial"/>
            <family val="2"/>
          </rPr>
          <t xml:space="preserve">§ 56-1-480. Unlawful to permit unauthorized person to drive.
</t>
        </r>
        <r>
          <rPr>
            <b/>
            <sz val="10"/>
            <color indexed="81"/>
            <rFont val="Arial"/>
            <family val="2"/>
          </rPr>
          <t xml:space="preserve"> No person shall authorize or knowingly permit a motor vehicle owned by him or under his control to be driven upon any highway by any person who is not authorized to do so by this article or in violation of any of the provisions of this article.</t>
        </r>
        <r>
          <rPr>
            <b/>
            <sz val="10"/>
            <color indexed="10"/>
            <rFont val="Arial"/>
            <family val="2"/>
          </rPr>
          <t xml:space="preserve">
 </t>
        </r>
        <r>
          <rPr>
            <b/>
            <sz val="10"/>
            <color indexed="81"/>
            <rFont val="Arial"/>
            <family val="2"/>
          </rPr>
          <t>.</t>
        </r>
      </text>
    </comment>
    <comment ref="E176" authorId="0" shapeId="0">
      <text>
        <r>
          <rPr>
            <b/>
            <sz val="10"/>
            <color indexed="10"/>
            <rFont val="Arial"/>
            <family val="2"/>
          </rPr>
          <t>§ 56-1-500. Penalties for violations of article.</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by a </t>
        </r>
        <r>
          <rPr>
            <b/>
            <sz val="10"/>
            <color indexed="10"/>
            <rFont val="Arial"/>
            <family val="2"/>
          </rPr>
          <t>fine of not more than one hundred dollars or by imprisonment for not more than thirty days.</t>
        </r>
      </text>
    </comment>
    <comment ref="M176" authorId="1" shapeId="0">
      <text>
        <r>
          <rPr>
            <sz val="11"/>
            <color indexed="10"/>
            <rFont val="Tahoma"/>
            <family val="2"/>
          </rPr>
          <t>107.5% ASSESSMENT
LAW ENFORCEMENT FUNDING $ 25.00</t>
        </r>
      </text>
    </comment>
    <comment ref="D177" authorId="0" shapeId="0">
      <text>
        <r>
          <rPr>
            <b/>
            <sz val="10"/>
            <color indexed="10"/>
            <rFont val="Arial"/>
            <family val="2"/>
          </rPr>
          <t xml:space="preserve">§ 56-5-4630. Lamp or flag on projecting load.
</t>
        </r>
        <r>
          <rPr>
            <b/>
            <sz val="10"/>
            <color indexed="81"/>
            <rFont val="Arial"/>
            <family val="2"/>
          </rPr>
          <t xml:space="preserve"> Whenever the load upon a vehicle extends to the rear four feet or more beyond the bed or body of the vehicle there must be displayed at the extreme rear end of the load, at the times specified in Section 56-5-4450, a red light or lantern plainly visible from a distance of at least five hundred feet to the sides and rear.  The red light or lantern required under this section is in addition to the red rear light required upon every vehicle.  At any other time there must be displayed at the extreme rear end of the load a red flag or cloth not less than twelve inches by twelve inches and hung making the entire area visible to the driver of a vehicle approaching from the rear.
 Utility companies when responding to an emergency situation such as caused by storms or accidents are exempt from the provisions of this section.</t>
        </r>
      </text>
    </comment>
    <comment ref="E17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77" authorId="1" shapeId="0">
      <text>
        <r>
          <rPr>
            <sz val="11"/>
            <color indexed="10"/>
            <rFont val="Tahoma"/>
            <family val="2"/>
          </rPr>
          <t>107.5% ASSESSMENT
LAW ENFORCEMENT FUNDING $ 25.00</t>
        </r>
      </text>
    </comment>
    <comment ref="D178" authorId="0" shapeId="0">
      <text>
        <r>
          <rPr>
            <b/>
            <sz val="10"/>
            <color indexed="10"/>
            <rFont val="Arial"/>
            <family val="2"/>
          </rPr>
          <t>§ 56-5-4050. Side projecting loads on passenger vehicles.</t>
        </r>
        <r>
          <rPr>
            <b/>
            <sz val="10"/>
            <color indexed="81"/>
            <rFont val="Arial"/>
            <family val="2"/>
          </rPr>
          <t xml:space="preserve">
 No passenger vehicle shall be operated on any highway with any load carried thereon extending beyond the line of the fenders on the left side of such vehicle nor extending more than six inches beyond the line of the fenders on the right side of such vehicle.</t>
        </r>
      </text>
    </comment>
    <comment ref="E17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78" authorId="1" shapeId="0">
      <text>
        <r>
          <rPr>
            <sz val="11"/>
            <color indexed="10"/>
            <rFont val="Tahoma"/>
            <family val="2"/>
          </rPr>
          <t>107.5% ASSESSMENT
LAW ENFORCEMENT FUNDING $ 25.00</t>
        </r>
      </text>
    </comment>
    <comment ref="D179" authorId="0" shapeId="0">
      <text>
        <r>
          <rPr>
            <b/>
            <sz val="10"/>
            <color indexed="10"/>
            <rFont val="Arial"/>
            <family val="2"/>
          </rPr>
          <t>§ 56-5-4050. Side projecting loads on passenger vehicles.</t>
        </r>
        <r>
          <rPr>
            <b/>
            <sz val="10"/>
            <color indexed="81"/>
            <rFont val="Arial"/>
            <family val="2"/>
          </rPr>
          <t xml:space="preserve">
 No passenger vehicle shall be operated on any highway with any load carried thereon extending beyond the line of the fenders on the left side of such vehicle nor extending more than six inches beyond the line of the fenders on the right side of such vehicle.</t>
        </r>
      </text>
    </comment>
    <comment ref="E17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79" authorId="1" shapeId="0">
      <text>
        <r>
          <rPr>
            <sz val="11"/>
            <color indexed="10"/>
            <rFont val="Tahoma"/>
            <family val="2"/>
          </rPr>
          <t>107.5% ASSESSMENT
LAW ENFORCEMENT FUNDING $ 25.00</t>
        </r>
      </text>
    </comment>
    <comment ref="D180" authorId="0" shapeId="0">
      <text>
        <r>
          <rPr>
            <b/>
            <sz val="10"/>
            <color indexed="10"/>
            <rFont val="Arial"/>
            <family val="2"/>
          </rPr>
          <t xml:space="preserve">§ 16-15-90. Prostitution;  lewdness, assignation and prostitution generally.
</t>
        </r>
        <r>
          <rPr>
            <b/>
            <sz val="10"/>
            <color indexed="81"/>
            <rFont val="Arial"/>
            <family val="2"/>
          </rPr>
          <t xml:space="preserve"> It shall be unlawful to:
 (1) Engage in prostitution;
 (2) Aid or abet prostitution knowingly;
 (3) Procure or solicit for the purpose of prostitution;
 (4) Expose indecently the private person for the purpose of prostitution or other indecency;
 (5) Reside in, enter or remain in any place, structure, building, vehicle, trailer or conveyance for the purpose of lewdness, assignation or prostitution;
 (6) Keep or set up a house of ill fame, brothel or bawdyhouse;
 (7) Receive any person for purposes of lewdness, assignation or prostitution into any vehicle, conveyance, trailer, place, structure or building;
 (8) Permit any person to remain for the purpose of lewdness, assignation or prostitution in any vehicle, conveyance, trailer, place, structure or building;
 (9) Direct, take or transport, offer or agree to take or transport or aid or assist in transporting any person to any vehicle, conveyance, trailer, place, structure or building or to any other person with knowledge or having reasonable cause to believe that the purpose of such directing, taking or transporting is prostitution, lewdness or assignation;
 (10) Lease or rent or contract to lease or rent any vehicle, conveyance, trailer, place, structure or building or part thereof believing or having reasonable cause to believe that it is intended to be used for any of the purposes herein prohibited;  or
 (11) Aid, abet, or participate knowingly in the doing of any of the acts herein prohibited.</t>
        </r>
      </text>
    </comment>
    <comment ref="E180" authorId="0" shapeId="0">
      <text>
        <r>
          <rPr>
            <b/>
            <sz val="10"/>
            <color indexed="10"/>
            <rFont val="Arial"/>
            <family val="2"/>
          </rPr>
          <t xml:space="preserve">§ 16-15-110. Prostitution;  violations.
</t>
        </r>
        <r>
          <rPr>
            <b/>
            <sz val="10"/>
            <color indexed="81"/>
            <rFont val="Arial"/>
            <family val="2"/>
          </rPr>
          <t xml:space="preserve"> Any person violating any provision of §§  16-15-90 and 16-15-100 must, upon conviction, be punished as follows:
 (1) for the first offense, a </t>
        </r>
        <r>
          <rPr>
            <b/>
            <sz val="10"/>
            <color indexed="10"/>
            <rFont val="Arial"/>
            <family val="2"/>
          </rPr>
          <t>fine not exceeding two hundred dollars or confinement in prison for a period of not more than thirty days</t>
        </r>
        <r>
          <rPr>
            <b/>
            <sz val="10"/>
            <color indexed="81"/>
            <rFont val="Arial"/>
            <family val="2"/>
          </rPr>
          <t xml:space="preserve">;
 (2) for the second offense, a fine not exceeding one thousand dollars or imprisonment for not exceeding six months, or both;
 (3) for the third or any subsequent offense, a fine not exceeding three thousand dollars or imprisonment for not less than one year, or both. </t>
        </r>
        <r>
          <rPr>
            <sz val="8"/>
            <color indexed="81"/>
            <rFont val="Tahoma"/>
            <family val="2"/>
          </rPr>
          <t xml:space="preserve">
</t>
        </r>
      </text>
    </comment>
    <comment ref="I180" authorId="1" shapeId="0">
      <text>
        <r>
          <rPr>
            <sz val="11"/>
            <color indexed="10"/>
            <rFont val="Tahoma"/>
            <family val="2"/>
          </rPr>
          <t>107.5% ASSESSMENT
VICTIM FUNDING $ 25.00
LAW ENFORCEMENT FUNDING $ 25.00</t>
        </r>
      </text>
    </comment>
    <comment ref="M180" authorId="1" shapeId="0">
      <text>
        <r>
          <rPr>
            <sz val="11"/>
            <color indexed="10"/>
            <rFont val="Tahoma"/>
            <family val="2"/>
          </rPr>
          <t>107.5% ASSESSMENT
VICTIM FUNDING $ 25.00
LAW ENFORCEMENT FUNDING $ 25.00</t>
        </r>
        <r>
          <rPr>
            <sz val="9"/>
            <color indexed="81"/>
            <rFont val="Tahoma"/>
            <family val="2"/>
          </rPr>
          <t xml:space="preserve">
</t>
        </r>
      </text>
    </comment>
    <comment ref="D181" authorId="0" shapeId="0">
      <text>
        <r>
          <rPr>
            <b/>
            <sz val="10"/>
            <color indexed="10"/>
            <rFont val="Arial"/>
            <family val="2"/>
          </rPr>
          <t>§ 56-5-1590. Unlawful to race or assist in racing on public roads.</t>
        </r>
        <r>
          <rPr>
            <b/>
            <sz val="10"/>
            <color indexed="81"/>
            <rFont val="Arial"/>
            <family val="2"/>
          </rPr>
          <t xml:space="preserve">
 It shall be unlawful to engage in a motor vehicle race or contest for speed on any public road, street or highway in this State or to aid, abet or assist in any manner whatsoever in any such race or contest.  Altering, changing, tampering with or "souping up" a motor vehicle for the purpose of racing or speeding on any public road, street or highway in this State shall be considered as aiding, abetting or assisting for the purposes of §§ 56-5-1590 to 56-5-1620.</t>
        </r>
      </text>
    </comment>
    <comment ref="E181" authorId="0" shapeId="0">
      <text>
        <r>
          <rPr>
            <b/>
            <sz val="10"/>
            <color indexed="10"/>
            <rFont val="Arial"/>
            <family val="2"/>
          </rPr>
          <t xml:space="preserve">§ 56-5-1620. Penalties for racing;  revocation or suspension of drivers' licenses and registrations.
</t>
        </r>
        <r>
          <rPr>
            <b/>
            <sz val="10"/>
            <color indexed="81"/>
            <rFont val="Arial"/>
            <family val="2"/>
          </rPr>
          <t xml:space="preserve"> Any person violating the provisions of §§ 56-5-1590 to 56-5-1620 by driving a motor vehicle shall, upon conviction, be </t>
        </r>
        <r>
          <rPr>
            <b/>
            <sz val="10"/>
            <color indexed="10"/>
            <rFont val="Arial"/>
            <family val="2"/>
          </rPr>
          <t>fined not less than two hundred dollars nor more than six hundred dollars or imprisoned for not less than two months nor more than six months, or both,</t>
        </r>
        <r>
          <rPr>
            <b/>
            <sz val="10"/>
            <color indexed="81"/>
            <rFont val="Arial"/>
            <family val="2"/>
          </rPr>
          <t xml:space="preserve"> in the discretion of the trial judge.  In addition to such penalty the driver of any vehicle who violates the provisions of §§ 56-5-1590 to 56-5-1620 shall upon conviction, entry of a plea of guilty or forfeiture of bail have his driver's license revoked for a period of one year.  Any person violating the provisions of §§ 56-5-1590 to 56-5-1620 by acquiescing in or permitting the driving of his car shall, upon conviction, be fined not to exceed one hundred dollars or imprisoned for a period not to exceed thirty days, or both, in the discretion of the court and, in addition thereto, shall have his driver's license and the registration of his vehicle suspended for a period of three months.</t>
        </r>
      </text>
    </comment>
    <comment ref="I181" authorId="1" shapeId="0">
      <text>
        <r>
          <rPr>
            <sz val="11"/>
            <color indexed="10"/>
            <rFont val="Tahoma"/>
            <family val="2"/>
          </rPr>
          <t>107.5% ASSESSMENT
LAW ENFORCEMENT FUNDING $ 25.00</t>
        </r>
      </text>
    </comment>
    <comment ref="M181" authorId="1" shapeId="0">
      <text>
        <r>
          <rPr>
            <sz val="11"/>
            <color indexed="10"/>
            <rFont val="Tahoma"/>
            <family val="2"/>
          </rPr>
          <t>107.5% ASSESSMENT
LAW ENFORCEMENT FUNDING $ 25.00</t>
        </r>
      </text>
    </comment>
    <comment ref="D182" authorId="0" shapeId="0">
      <text>
        <r>
          <rPr>
            <b/>
            <sz val="10"/>
            <color indexed="10"/>
            <rFont val="Arial"/>
            <family val="2"/>
          </rPr>
          <t xml:space="preserve">§ 56-5-1600. Unlawful to acquiesce in or permit use of car in race.
</t>
        </r>
        <r>
          <rPr>
            <b/>
            <sz val="10"/>
            <color indexed="81"/>
            <rFont val="Arial"/>
            <family val="2"/>
          </rPr>
          <t xml:space="preserve"> It shall also be unlawful for any owner of a motor vehicle to acquiesce in or permit his car to be used by another in any motor vehicle race or contest for speed on any public road, street or highway in this State.</t>
        </r>
      </text>
    </comment>
    <comment ref="E182" authorId="0" shapeId="0">
      <text>
        <r>
          <rPr>
            <b/>
            <sz val="10"/>
            <color indexed="10"/>
            <rFont val="Arial"/>
            <family val="2"/>
          </rPr>
          <t xml:space="preserve">§ 56-5-1620. Penalties for racing;  revocation or suspension of drivers' licenses and registrations.
</t>
        </r>
        <r>
          <rPr>
            <b/>
            <sz val="10"/>
            <color indexed="81"/>
            <rFont val="Arial"/>
            <family val="2"/>
          </rPr>
          <t xml:space="preserve"> Any person violating the provisions of §§ 56-5-1590 to 56-5-1620 by driving a motor vehicle shall, upon conviction, be</t>
        </r>
        <r>
          <rPr>
            <b/>
            <sz val="10"/>
            <color indexed="8"/>
            <rFont val="Arial"/>
            <family val="2"/>
          </rPr>
          <t xml:space="preserve"> fined not less than two hundred dollars nor more than six hundred dollars or imprisoned for not less than two months nor more than six months, or both,</t>
        </r>
        <r>
          <rPr>
            <b/>
            <sz val="10"/>
            <color indexed="81"/>
            <rFont val="Arial"/>
            <family val="2"/>
          </rPr>
          <t xml:space="preserve"> in the discretion of the trial judge.  In addition to such penalty the driver of any vehicle who violates the provisions of §§ 56-5-1590 to 56-5-1620 shall upon conviction, entry of a plea of guilty or forfeiture of bail have his driver's license revoked for a period of one year.  Any person violating the provisions of §§ 56-5-1590 to 56-5-1620 by acquiescing in or permitting the driving of his car shall, upon conviction, </t>
        </r>
        <r>
          <rPr>
            <b/>
            <sz val="10"/>
            <color indexed="10"/>
            <rFont val="Arial"/>
            <family val="2"/>
          </rPr>
          <t>be fined not to exceed one hundred dollars or imprisoned for a period not to exceed thirty days, or both,</t>
        </r>
        <r>
          <rPr>
            <b/>
            <sz val="10"/>
            <color indexed="81"/>
            <rFont val="Arial"/>
            <family val="2"/>
          </rPr>
          <t xml:space="preserve"> in the discretion of the court and, in addition thereto, shall have his driver's license and the registration of his vehicle suspended for a period of three months.</t>
        </r>
      </text>
    </comment>
    <comment ref="M182" authorId="1" shapeId="0">
      <text>
        <r>
          <rPr>
            <sz val="11"/>
            <color indexed="10"/>
            <rFont val="Tahoma"/>
            <family val="2"/>
          </rPr>
          <t>107.5% ASSESSMENT
LAW ENFORCEMENT FUNDING $ 25.00</t>
        </r>
      </text>
    </comment>
    <comment ref="D183" authorId="0" shapeId="0">
      <text>
        <r>
          <rPr>
            <b/>
            <sz val="10"/>
            <color indexed="10"/>
            <rFont val="Arial"/>
            <family val="2"/>
          </rPr>
          <t xml:space="preserve">§ 16-13-180. Receiving stolen goods.
</t>
        </r>
        <r>
          <rPr>
            <b/>
            <sz val="10"/>
            <color indexed="81"/>
            <rFont val="Arial"/>
            <family val="2"/>
          </rPr>
          <t>(A)    It is unlawful for a person to buy, receive, or possess stolen goods, chattels, or other property if the person knows or has reason to believe the goods, chattels, or property is stolen. A person is guilty of this offense whether or not anyone is convicted of the theft of the property. 
(B)    A person who violates the provisions of this section is guilty of a: 
(</t>
        </r>
        <r>
          <rPr>
            <b/>
            <sz val="10"/>
            <color indexed="10"/>
            <rFont val="Arial"/>
            <family val="2"/>
          </rPr>
          <t xml:space="preserve">1)    misdemeanor triable in magistrates court or municipal court, notwithstanding the provisions of Sections 22-3-540, 22-3-545, 22-3-550, and 14-25-65, if the value of the property is two thousand dollars or less. Upon conviction, the person must be fined not more than one thousand dollars, or imprisoned not more than thirty days; </t>
        </r>
        <r>
          <rPr>
            <b/>
            <sz val="10"/>
            <color indexed="81"/>
            <rFont val="Arial"/>
            <family val="2"/>
          </rPr>
          <t xml:space="preserve">
(2)    felony and, upon conviction, must be fined not less than one thousand dollars or imprisoned not more than five years if the value of the property is more than two thousand dollars but less than ten thousand dollars; 
(3)    felony and, upon conviction, must be fined not less than two thousand dollars or imprisoned not more than ten years if the value of the property is ten thousand dollars or more. 
(C)    For the purposes of this section, the receipt of multiple items in a single transaction or event constitutes a single offense.
</t>
        </r>
      </text>
    </comment>
    <comment ref="E183" authorId="0" shapeId="0">
      <text>
        <r>
          <rPr>
            <b/>
            <sz val="10"/>
            <color indexed="10"/>
            <rFont val="Arial"/>
            <family val="2"/>
          </rPr>
          <t>§ 16-13-180. Receiving stolen goods.</t>
        </r>
        <r>
          <rPr>
            <b/>
            <sz val="10"/>
            <color indexed="81"/>
            <rFont val="Arial"/>
            <family val="2"/>
          </rPr>
          <t xml:space="preserve">
(A)    It is unlawful for a person to buy, receive, or possess stolen goods, chattels, or other property if the person knows or has reason to believe the goods, chattels, or property is stolen. A person is guilty of this offense whether or not anyone is convicted of the theft of the property. 
(B)    A person who violates the provisions of this section is guilty of a: 
(1)    misdemeanor triable in magistrates court or municipal court, notwithstanding the provisions of Sections 22-3-540, 22-3-545, 22-3-550, and 14-25-65, if the value of the property is two thousand dollars or less. Upon conviction, the person must be fined not </t>
        </r>
        <r>
          <rPr>
            <b/>
            <sz val="10"/>
            <color indexed="10"/>
            <rFont val="Arial"/>
            <family val="2"/>
          </rPr>
          <t>more than one thousand dollars, or imprisoned not more than thirty days;</t>
        </r>
        <r>
          <rPr>
            <b/>
            <sz val="10"/>
            <color indexed="81"/>
            <rFont val="Arial"/>
            <family val="2"/>
          </rPr>
          <t xml:space="preserve"> 
(2)    felony and, upon conviction, must be fined not less than one thousand dollars or imprisoned not more than five years if the value of the property is more than two thousand dollars but less than ten thousand dollars; 
(3)    felony and, upon conviction, must be fined not less than two thousand dollars or imprisoned not more than ten years if the value of the property is ten thousand dollars or more. 
(C)    For the purposes of this section, the receipt of multiple items in a single transaction or event constitutes a single offense.</t>
        </r>
      </text>
    </comment>
    <comment ref="I183" authorId="1" shapeId="0">
      <text>
        <r>
          <rPr>
            <sz val="11"/>
            <color indexed="10"/>
            <rFont val="Tahoma"/>
            <family val="2"/>
          </rPr>
          <t>107.5% ASSESSMENT
VICTIM FUNDING $ 25.00
LAW ENFORCEMENT FUNDING $ 25.00</t>
        </r>
      </text>
    </comment>
    <comment ref="M183" authorId="1" shapeId="0">
      <text>
        <r>
          <rPr>
            <sz val="11"/>
            <color indexed="10"/>
            <rFont val="Tahoma"/>
            <family val="2"/>
          </rPr>
          <t>107.5% ASSESSMENT
VICTIM FUNDING $ 25.00
LAW ENFORCEMENT FUNDING $ 25.00</t>
        </r>
        <r>
          <rPr>
            <sz val="9"/>
            <color indexed="81"/>
            <rFont val="Tahoma"/>
            <family val="2"/>
          </rPr>
          <t xml:space="preserve">
</t>
        </r>
      </text>
    </comment>
    <comment ref="E184" authorId="0" shapeId="0">
      <text>
        <r>
          <rPr>
            <b/>
            <sz val="10"/>
            <color indexed="10"/>
            <rFont val="Arial"/>
            <family val="2"/>
          </rPr>
          <t>§ 56-5-2920. Reckless driving;  penalties;  suspension of driver's license for second or subsequent offense.</t>
        </r>
        <r>
          <rPr>
            <b/>
            <sz val="10"/>
            <color indexed="81"/>
            <rFont val="Arial"/>
            <family val="2"/>
          </rPr>
          <t xml:space="preserve">
 Any person who drives any vehicle in such a manner as to indicate either a wilful or wanton disregard for the safety of persons or property is guilty of reckless driving.  The Department of Motor Vehicles, upon receiving satisfactory evidence of the conviction, of the entry of a plea of guilty or the forfeiture of bail of any person charged with a second and subsequent offense for the violation of this section shall forthwith suspend the driver's license of any such person for a period of three months.  Only those offenses which occurred within a period of five years including and immediately preceding the date of the last offense shall constitute prior offenses within the meaning of this section.  Any person violating the provisions of this section shall, upon conviction, entry of a plea of guilty or forfeiture of bail, be punished </t>
        </r>
        <r>
          <rPr>
            <b/>
            <sz val="10"/>
            <color indexed="10"/>
            <rFont val="Arial"/>
            <family val="2"/>
          </rPr>
          <t>by a fine of not less than twenty-five dollars nor more than two hundred dollars or by imprisonment for not more than thirty days.</t>
        </r>
        <r>
          <rPr>
            <sz val="8"/>
            <color indexed="81"/>
            <rFont val="Tahoma"/>
            <family val="2"/>
          </rPr>
          <t xml:space="preserve">
</t>
        </r>
      </text>
    </comment>
    <comment ref="I184" authorId="1" shapeId="0">
      <text>
        <r>
          <rPr>
            <sz val="11"/>
            <color indexed="10"/>
            <rFont val="Tahoma"/>
            <family val="2"/>
          </rPr>
          <t>107.5% ASSESSMENT
LAW ENFORCEMENT FUNDING $ 25.00</t>
        </r>
      </text>
    </comment>
    <comment ref="M184" authorId="1" shapeId="0">
      <text>
        <r>
          <rPr>
            <sz val="11"/>
            <color indexed="10"/>
            <rFont val="Tahoma"/>
            <family val="2"/>
          </rPr>
          <t>107.5% ASSESSMENT
LAW ENFORCEMENT FUNDING $ 25.00</t>
        </r>
      </text>
    </comment>
    <comment ref="D185" authorId="0" shapeId="0">
      <text>
        <r>
          <rPr>
            <b/>
            <sz val="10"/>
            <color indexed="10"/>
            <rFont val="Arial"/>
            <family val="2"/>
          </rPr>
          <t>§ 56-3-1250. Registration cards;  contents, possession and display.</t>
        </r>
        <r>
          <rPr>
            <b/>
            <sz val="10"/>
            <color indexed="81"/>
            <rFont val="Arial"/>
            <family val="2"/>
          </rPr>
          <t xml:space="preserve">
 The department, upon registering and licensing a vehicle, shall issue to the owner of the vehicle a registration card containing upon the face of the card the date issued, the name and address of the owner, including the county in which the owner resides, the registration and license number assigned to the vehicle, and that other description of the vehicle as may be determined by the department.  The registration card must be delivered to the owner.  Every registration card must at all times be carried by the person driving or in control of the vehicle, who shall display it upon demand of a police officer or any other person authorized by law to examine registration cards.</t>
        </r>
      </text>
    </comment>
    <comment ref="E185"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t>
        </r>
        <r>
          <rPr>
            <b/>
            <sz val="10"/>
            <color indexed="10"/>
            <rFont val="Arial"/>
            <family val="2"/>
          </rPr>
          <t>punished by a fine of not more than one hundred dollars or imprisonment for not more than thirty days.</t>
        </r>
      </text>
    </comment>
    <comment ref="M185" authorId="1" shapeId="0">
      <text>
        <r>
          <rPr>
            <sz val="11"/>
            <color indexed="10"/>
            <rFont val="Tahoma"/>
            <family val="2"/>
          </rPr>
          <t>107.5% ASSESSMENT
LAW ENFORCEMENT FUNDING $ 25.00</t>
        </r>
      </text>
    </comment>
    <comment ref="D186" authorId="0" shapeId="0">
      <text>
        <r>
          <rPr>
            <b/>
            <sz val="10"/>
            <color indexed="10"/>
            <rFont val="Arial"/>
            <family val="2"/>
          </rPr>
          <t>§ 56-3-1300. Change in name or address of owner;  notice to Department.</t>
        </r>
        <r>
          <rPr>
            <b/>
            <sz val="10"/>
            <color indexed="81"/>
            <rFont val="Arial"/>
            <family val="2"/>
          </rPr>
          <t xml:space="preserve">
 Whenever any person after making application for or obtaining the registration and licensing of a vehicle shall move from the address named in the application or shown upon the registration card, such person shall within thirty days thereafter notify the Department of Motor Vehicles in writing of his old address and new address and obtain from the Department a corrected registration card.  Whenever the name of any person who has made application for or obtained the registration and licensing of a vehicle is thereafter changed by marriage or otherwise, such person shall within thirty days thereafter notify the Department of such former and new names and obtain from the Department a corrected registration card.</t>
        </r>
      </text>
    </comment>
    <comment ref="E186"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r>
          <rPr>
            <b/>
            <sz val="10"/>
            <color indexed="81"/>
            <rFont val="Arial"/>
            <family val="2"/>
          </rPr>
          <t>.</t>
        </r>
      </text>
    </comment>
    <comment ref="M186" authorId="1" shapeId="0">
      <text>
        <r>
          <rPr>
            <sz val="11"/>
            <color indexed="10"/>
            <rFont val="Tahoma"/>
            <family val="2"/>
          </rPr>
          <t>107.5% ASSESSMENT
LAW ENFORCEMENT FUNDING $ 25.00</t>
        </r>
      </text>
    </comment>
    <comment ref="D187" authorId="0" shapeId="0">
      <text>
        <r>
          <rPr>
            <b/>
            <sz val="10"/>
            <color indexed="10"/>
            <rFont val="Arial"/>
            <family val="2"/>
          </rPr>
          <t>§ 56-3-1250. Registration cards;  contents, possession and display.</t>
        </r>
        <r>
          <rPr>
            <b/>
            <sz val="10"/>
            <color indexed="81"/>
            <rFont val="Arial"/>
            <family val="2"/>
          </rPr>
          <t xml:space="preserve">
 The department, upon registering and licensing a vehicle, shall issue to the owner of the vehicle a registration card containing upon the face of the card the date issued, the name and address of the owner, including the county in which the owner resides, the registration and license number assigned to the vehicle, and that other description of the vehicle as may be determined by the department.  The registration card must be delivered to the owner.  Every registration card must at all times be carried by the person driving or in control of the vehicle, who shall display it upon demand of a police officer or any other person authorized by law to examine registration cards.
</t>
        </r>
        <r>
          <rPr>
            <b/>
            <sz val="11"/>
            <color indexed="81"/>
            <rFont val="Arial"/>
            <family val="2"/>
          </rPr>
          <t xml:space="preserve">
</t>
        </r>
        <r>
          <rPr>
            <b/>
            <sz val="11"/>
            <color indexed="10"/>
            <rFont val="Arial"/>
            <family val="2"/>
          </rPr>
          <t xml:space="preserve"> The 2005 amendment, in the first undesignated paragraph, in the second sentence deleted ", and the owner, upon receipt of it, shall write his signature on it with pen and ink in the space provided" and deleted the second undesignated paragraph providing the penalty for failure to sign the registration.</t>
        </r>
      </text>
    </comment>
    <comment ref="D188" authorId="0" shapeId="0">
      <text>
        <r>
          <rPr>
            <b/>
            <sz val="10"/>
            <color indexed="10"/>
            <rFont val="Arial"/>
            <family val="2"/>
          </rPr>
          <t>§ 56-5-1970. Restricted access.</t>
        </r>
        <r>
          <rPr>
            <b/>
            <sz val="10"/>
            <color indexed="81"/>
            <rFont val="Arial"/>
            <family val="2"/>
          </rPr>
          <t xml:space="preserve">
 No person shall drive a vehicle onto or from any controlled-access roadway except at such entrances and exits as are established by public authority.</t>
        </r>
      </text>
    </comment>
    <comment ref="E18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88" authorId="1" shapeId="0">
      <text>
        <r>
          <rPr>
            <sz val="11"/>
            <color indexed="10"/>
            <rFont val="Tahoma"/>
            <family val="2"/>
          </rPr>
          <t>107.5% ASSESSMENT
LAW ENFORCEMENT FUNDING $ 25.00</t>
        </r>
      </text>
    </comment>
    <comment ref="E189" authorId="0" shapeId="0">
      <text>
        <r>
          <rPr>
            <b/>
            <sz val="10"/>
            <color indexed="10"/>
            <rFont val="Arial"/>
            <family val="2"/>
          </rPr>
          <t>§ 59-67-210. School bus passing another school bus unlawful.</t>
        </r>
        <r>
          <rPr>
            <b/>
            <sz val="10"/>
            <color indexed="81"/>
            <rFont val="Arial"/>
            <family val="2"/>
          </rPr>
          <t xml:space="preserve">
 It shall be unlawful for any person operating a school bus to pass another school bus unless the lead bus is in a stopped position and the driver of the lead bus has signalled to the operator of the bus in the rear that it is safe to pass.  Any person violating the provisions of this section shall be guilty of a misdemeanor and, upon conviction, </t>
        </r>
        <r>
          <rPr>
            <b/>
            <sz val="10"/>
            <color indexed="10"/>
            <rFont val="Arial"/>
            <family val="2"/>
          </rPr>
          <t>shall be fined the sum of one hundred dollars or be imprisoned for a term of thirty days.</t>
        </r>
      </text>
    </comment>
    <comment ref="I189" authorId="1" shapeId="0">
      <text>
        <r>
          <rPr>
            <sz val="11"/>
            <color indexed="10"/>
            <rFont val="Tahoma"/>
            <family val="2"/>
          </rPr>
          <t>107.5% ASSESSMENT
VICTIM FUNDING $ 25.00
LAW ENFORCEMENT FUNDING $ 25.00</t>
        </r>
      </text>
    </comment>
    <comment ref="M189" authorId="1" shapeId="0">
      <text>
        <r>
          <rPr>
            <sz val="11"/>
            <color indexed="10"/>
            <rFont val="Tahoma"/>
            <family val="2"/>
          </rPr>
          <t>107.5% ASSESSMENT
VICTIM FUNDING $ 25.00
LAW ENFORCEMENT FUNDING $ 25.00</t>
        </r>
      </text>
    </comment>
    <comment ref="D190" authorId="0" shapeId="0">
      <text>
        <r>
          <rPr>
            <b/>
            <sz val="10"/>
            <color indexed="10"/>
            <rFont val="Arial"/>
            <family val="2"/>
          </rPr>
          <t xml:space="preserve">§ 56-5-2770. Signals and markings on school buses;  meeting, overtaking and passing school bus;  loading passengers along multi-lane highways.
</t>
        </r>
        <r>
          <rPr>
            <b/>
            <sz val="10"/>
            <color indexed="81"/>
            <rFont val="Arial"/>
            <family val="2"/>
          </rPr>
          <t xml:space="preserve">  (A) The driver of a vehicle meeting or overtaking from either direction a school bus stopped on a highway or private road must stop before reaching the bus where there are in operation on the bus flashing red lights specified in State Department of Education Regulations and Specifications Pertaining to School Buses, and the driver must not proceed until the bus resumes motion or the flashing red lights are no longer actuated.
 (B) The driver of a vehicle need not stop upon meeting a stopped school bus when traveling in the opposite direction on a multi-lane highway or multi-lane private road.
 (C) The driver of a vehicle must not overtake a school bus which has amber visual signals actuated.
 (D) A school bus must be equipped with red and amber visual signals meeting the requirements of State Department of Education Regulations and Specifications Pertaining to School Buses, which must be actuated by the driver whenever the bus is stopped or preparing to stop on the highway for the purpose of receiving or discharging school children.  A driver must not actuate the special visual signals when the bus is in designated school bus loading or off-loading areas if the bus is off the roadway entirely.
 (E) A school bus must bear upon its front and rear plainly visible signs containing the words "SCHOOL BUS" in black letters not less than eight inches in height.
 (F) A school bus route that requires passengers to be loaded or off-loaded along a multi-lane highway or multi-lane private road must be designed to ensure that a student is not required to cross a multi-lane highway or multi-lane private road.
 (G) For the purposes of this section a multi-lane highway or multi-lane private road is a highway or private road that consists of four or more traffic lanes, having at least two traffic lanes traveling in each direction.</t>
        </r>
      </text>
    </comment>
    <comment ref="E190" authorId="0" shapeId="0">
      <text>
        <r>
          <rPr>
            <b/>
            <sz val="10"/>
            <color indexed="10"/>
            <rFont val="Arial"/>
            <family val="2"/>
          </rPr>
          <t xml:space="preserve">§ 56-5-2780. Penalties for unlawfully passing a stopped school bus.
</t>
        </r>
        <r>
          <rPr>
            <b/>
            <sz val="10"/>
            <color indexed="81"/>
            <rFont val="Arial"/>
            <family val="2"/>
          </rPr>
          <t xml:space="preserve">  (A) A driver of a vehicle violating Section 56-5-2770 (A) or (C) is guilty of a misdemeanor and, upon conviction, entry of a plea of guilty or nolo contendere, or forfeiture of bail for a f</t>
        </r>
        <r>
          <rPr>
            <b/>
            <sz val="10"/>
            <color indexed="10"/>
            <rFont val="Arial"/>
            <family val="2"/>
          </rPr>
          <t>irst offense must be fined not less than five hundred dollars or imprisoned not more than thirty days.</t>
        </r>
        <r>
          <rPr>
            <b/>
            <sz val="10"/>
            <color indexed="81"/>
            <rFont val="Arial"/>
            <family val="2"/>
          </rPr>
          <t xml:space="preserve">  In lieu of imprisonment, the court may require that the individual complete an appropriate term of community service of not fewer than ten days upon terms and conditions the court considers proper.  Notwithstanding any other provision of law, a first offense for a violation of Section 56-5-2770 (A) or (C) may be tried in magistrate's court.  Upon conviction, entry of a plea of guilty or nolo contendere, or forfeiture of bail for a second or subsequent violation of Section 56-5-2770 (A) or (C), a person is guilty of a misdemeanor and must be fined not less than two thousand dollars or more than five thousand dollars or imprisoned for not fewer than thirty days and not more than sixty days.
 (B) If a driver of a vehicle violates Section 56-5-2770 (A) or (C), and the violation proximately causes great bodily injury or death to a pedestrian, the person is guilty of a felony and, upon conviction, entry of a plea of guilty or nolo contendere, or forfeiture of bond, the person must be:
 (1) fined not less than five thousand dollars or more than ten thousand dollars and imprisoned for not less than sixty days or more than one year when great bodily injury results;</t>
        </r>
      </text>
    </comment>
    <comment ref="I190" authorId="1" shapeId="0">
      <text>
        <r>
          <rPr>
            <sz val="11"/>
            <color indexed="10"/>
            <rFont val="Tahoma"/>
            <family val="2"/>
          </rPr>
          <t>107.5% ASSESSMENT
LAW ENFORCEMENT FUNDING $ 25.00</t>
        </r>
      </text>
    </comment>
    <comment ref="M190" authorId="1" shapeId="0">
      <text>
        <r>
          <rPr>
            <sz val="11"/>
            <color indexed="10"/>
            <rFont val="Tahoma"/>
            <family val="2"/>
          </rPr>
          <t>107.5% ASSESSMENT
LAW ENFORCEMENT FUNDING $ 25.00</t>
        </r>
      </text>
    </comment>
    <comment ref="D191" authorId="0" shapeId="0">
      <text>
        <r>
          <rPr>
            <b/>
            <sz val="10"/>
            <color indexed="10"/>
            <rFont val="Arial"/>
            <family val="2"/>
          </rPr>
          <t>§ 56-5-2770. Signals and markings on school buses;  meeting, overtaking and passing school bus;  loading passengers along multi-lane highways.</t>
        </r>
        <r>
          <rPr>
            <b/>
            <sz val="10"/>
            <color indexed="81"/>
            <rFont val="Arial"/>
            <family val="2"/>
          </rPr>
          <t xml:space="preserve">
  (A) The driver of a vehicle meeting or overtaking from either direction a school bus stopped on a highway or private road must stop before reaching the bus where there are in operation on the bus flashing red lights specified in State Department of Education Regulations and Specifications Pertaining to School Buses, and the driver must not proceed until the bus resumes motion or the flashing red lights are no longer actuated.
 (B) The driver of a vehicle need not stop upon meeting a stopped school bus when traveling in the opposite direction on a multi-lane highway or multi-lane private road.
 (C) The driver of a vehicle must not overtake a school bus which has amber visual signals actuated.
 (D) A school bus must be equipped with red and amber visual signals meeting the requirements of State Department of Education Regulations and Specifications Pertaining to School Buses, which must be actuated by the driver whenever the bus is stopped or preparing to stop on the highway for the purpose of receiving or discharging school children.  A driver must not actuate the special visual signals when the bus is in designated school bus loading or off-loading areas if the bus is off the roadway entirely.
 (E) A school bus must bear upon its front and rear plainly visible signs containing the words "SCHOOL BUS" in black letters not less than eight inches in height.
 (F) A school bus route that requires passengers to be loaded or off-loaded along a multi-lane highway or multi-lane private road must be designed to ensure that a student is not required to cross a multi-lane highway or multi-lane private road.
 (G) For the purposes of this section a multi-lane highway or multi-lane private road is a highway or private road that consists of four or more traffic lanes, having at least two traffic lanes traveling in each direction.</t>
        </r>
      </text>
    </comment>
    <comment ref="E191" authorId="0" shapeId="0">
      <text>
        <r>
          <rPr>
            <b/>
            <sz val="10"/>
            <color indexed="10"/>
            <rFont val="Arial"/>
            <family val="2"/>
          </rPr>
          <t>§ 56-5-2780. Penalties for unlawfully passing a stopped school bus.</t>
        </r>
        <r>
          <rPr>
            <b/>
            <sz val="10"/>
            <color indexed="81"/>
            <rFont val="Arial"/>
            <family val="2"/>
          </rPr>
          <t xml:space="preserve">
  (A) A driver of a vehicle violating  Section 56-5-2770 (A) or (C) is guilty of a misdemeanor and, upon conviction, entry of a plea of guilty or nolo contendere, or forfeiture of bail for a first offense must be fined not less than five hundred dollars or imprisoned not more than thirty days.  In lieu of imprisonment, the court may require that the individual complete an appropriate term of community service of not fewer than ten days upon terms and conditions the court considers proper.  Notwithstanding any other provision of law, a first offense for a violation of Section 56-5-2770 (A) or (C) may be tried in magistrate's court.  Upon conviction, entry of a plea of guilty or nolo contendere, or forfeiture of bail for a second or subsequent violation of Section 56-5-2770 (A) or (C), a person is </t>
        </r>
        <r>
          <rPr>
            <b/>
            <sz val="10"/>
            <color indexed="10"/>
            <rFont val="Arial"/>
            <family val="2"/>
          </rPr>
          <t>guilty of a misdemeanor and must be fined not less than two thousand dollars or more than five thousand dollars or imprisoned for not fewer than thirty days and not more than sixty days</t>
        </r>
        <r>
          <rPr>
            <b/>
            <sz val="10"/>
            <color indexed="81"/>
            <rFont val="Arial"/>
            <family val="2"/>
          </rPr>
          <t>.
 (B) If a driver of a vehicle violates Section 56-5-2770 (A) or (C), and the violation proximately causes great bodily injury or death to a pedestrian, the person is guilty of a felony and, upon conviction, entry of a plea of guilty or nolo contendere, or forfeiture of bond, the person must be:
 (1) fined not less than five thousand dollars or more than ten thousand dollars and imprisoned for not less than sixty days or more than one year when great bodily injury results;
 (2) fined not less than ten thousand dollars or more than twenty-five thousand dollars and imprisoned for not less than one year or more than five years when death results.
 As used in this subsection, "great bodily injury" means bodily injury which creates a substantial risk of death or which causes serious, permanent disfigurement or protracted loss or impairment of the function of any bodily member or organ.
 The Department of Motor Vehicles shall suspend the driver's license of a person who is convicted or who receives a sentence upon a plea of guilty or nolo contendere pursuant to this subsection for the term of imprisonment plus one year.</t>
        </r>
        <r>
          <rPr>
            <sz val="8"/>
            <color indexed="81"/>
            <rFont val="Tahoma"/>
            <family val="2"/>
          </rPr>
          <t xml:space="preserve">
</t>
        </r>
      </text>
    </comment>
    <comment ref="I191" authorId="1" shapeId="0">
      <text>
        <r>
          <rPr>
            <sz val="11"/>
            <color indexed="10"/>
            <rFont val="Tahoma"/>
            <family val="2"/>
          </rPr>
          <t>107.5% ASSESSMENT
LAW ENFORCEMENT FUNDING $ 25.00</t>
        </r>
      </text>
    </comment>
    <comment ref="M191" authorId="1" shapeId="0">
      <text>
        <r>
          <rPr>
            <sz val="11"/>
            <color indexed="10"/>
            <rFont val="Tahoma"/>
            <family val="2"/>
          </rPr>
          <t>107.5% ASSESSMENT
LAW ENFORCEMENT FUNDING $ 25.00</t>
        </r>
      </text>
    </comment>
    <comment ref="D192" authorId="0" shapeId="0">
      <text>
        <r>
          <rPr>
            <b/>
            <sz val="10"/>
            <color indexed="10"/>
            <rFont val="Arial"/>
            <family val="2"/>
          </rPr>
          <t>§ 56-5-6520. Mandatory use of seat belt.</t>
        </r>
        <r>
          <rPr>
            <b/>
            <sz val="10"/>
            <color indexed="81"/>
            <rFont val="Arial"/>
            <family val="2"/>
          </rPr>
          <t xml:space="preserve">
 The driver and every occupant of a motor vehicle, when it is being operated on the public streets and highways of this State, must wear a fastened safety belt which complies with all provisions of federal law for its use.  The driver is charged with the responsibility of requiring each occupant seventeen years of age or younger to wear a safety belt or be secured in a child restraint system as provided in Article 47 of this chapter.  However, a driver is not responsible for an occupant seventeen years of age or younger who has a driver's license, special restricted license, or beginner's permit and who is not wearing a seat belt;  such occupant is in violation of this article and must be fined in accordance with Section 56-5-6540.</t>
        </r>
      </text>
    </comment>
    <comment ref="E192" authorId="0" shapeId="0">
      <text>
        <r>
          <rPr>
            <b/>
            <sz val="10"/>
            <color indexed="10"/>
            <rFont val="Arial"/>
            <family val="2"/>
          </rPr>
          <t>§ 56-5-6540. Penalty;  nature of offense;  issuance of citations at checkpoints;  admissibility as evidence of negligence in civil action;  searches;  probable cause that violation has occurred;  trial;  appeals.</t>
        </r>
        <r>
          <rPr>
            <b/>
            <sz val="10"/>
            <color indexed="81"/>
            <rFont val="Arial"/>
            <family val="2"/>
          </rPr>
          <t xml:space="preserve">
  (A) A person who is adjudicated to be in violation of the provisions of this article </t>
        </r>
        <r>
          <rPr>
            <b/>
            <sz val="10"/>
            <color indexed="10"/>
            <rFont val="Arial"/>
            <family val="2"/>
          </rPr>
          <t xml:space="preserve">must be fined not more than twenty-five dollars, no part of which may be suspended.  </t>
        </r>
        <r>
          <rPr>
            <b/>
            <sz val="10"/>
            <color indexed="39"/>
            <rFont val="Arial"/>
            <family val="2"/>
          </rPr>
          <t>No court costs, assessments, or surcharges may be assessed against a person who violates a provision of this article.</t>
        </r>
        <r>
          <rPr>
            <b/>
            <sz val="10"/>
            <color indexed="81"/>
            <rFont val="Arial"/>
            <family val="2"/>
          </rPr>
          <t xml:space="preserve">  </t>
        </r>
        <r>
          <rPr>
            <b/>
            <sz val="10"/>
            <color indexed="14"/>
            <rFont val="Arial"/>
            <family val="2"/>
          </rPr>
          <t>A person must not be fined more than fifty dollars for any one incident of one or more violations of the provisions of this article.</t>
        </r>
        <r>
          <rPr>
            <b/>
            <sz val="10"/>
            <color indexed="81"/>
            <rFont val="Arial"/>
            <family val="2"/>
          </rPr>
          <t xml:space="preserve">  A custodial arrest for a violation of this article must not be made, except upon a warrant issued for failure to appear in court when summoned or for failure to pay an imposed fine.  A violation of this article does not constitute a criminal offense.  Notwithstanding &gt; Section 56-1-640, a violation of this article must not be:
 (1) included in the offender's motor vehicle records maintained by the Department of Motor Vehicles or in the criminal records maintained by SLED;  or
 (2) reported to the offender's motor vehicle insurer.
 (B) A law enforcement officer must not issue a citation to a driver or a passenger for a violation of this article when the stop is made in conjunction with a driver's license check, safety check, or registration check conducted at a checkpoint established to stop all drivers on a certain road for a period of time, except when the driver is cited for violating another motor vehicle law.  The driver and any passenger shall be required to buckle up before departing the checkpoint and should the driver or the passenger refuse, then the person refusing may be charged with a primary violation.</t>
        </r>
      </text>
    </comment>
    <comment ref="I192" authorId="1" shapeId="0">
      <text>
        <r>
          <rPr>
            <sz val="11"/>
            <color indexed="10"/>
            <rFont val="Tahoma"/>
            <family val="2"/>
          </rPr>
          <t>NO ASSESSMENT
ENTIRE FINE TO TOWN / COUNTY</t>
        </r>
      </text>
    </comment>
    <comment ref="M192" authorId="1" shapeId="0">
      <text>
        <r>
          <rPr>
            <sz val="11"/>
            <color indexed="10"/>
            <rFont val="Tahoma"/>
            <family val="2"/>
          </rPr>
          <t>NO ASSESSMENT
ENTIRE FINE TO TOWN / COUNTY</t>
        </r>
      </text>
    </comment>
    <comment ref="D193" authorId="0" shapeId="0">
      <text>
        <r>
          <rPr>
            <b/>
            <sz val="10"/>
            <color indexed="10"/>
            <rFont val="Arial"/>
            <family val="2"/>
          </rPr>
          <t>§ 16-13-110. Shoplifting.</t>
        </r>
        <r>
          <rPr>
            <b/>
            <sz val="10"/>
            <color indexed="81"/>
            <rFont val="Arial"/>
            <family val="2"/>
          </rPr>
          <t xml:space="preserve">
  (A) A person is guilty of shoplifting if he:
 (1) takes possession of, carries away, transfers from one person to another or from one area of a store or other retail mercantile establishment to another area, or causes to be carried away or transferred any merchandise displayed, held, stored, or offered for sale by any store or other retail mercantile establishment with the intention of depriving the merchant of the possession, use, or benefit of the merchandise without paying the full retail value;
 (2) alters, transfers, or removes any label, price tag marking, indicia of value, or any other markings which aid in determining value affixed to any merchandise displayed, held, stored, or offered for sale in a store or other retail mercantile establishment and attempts to purchase the merchandise personally or in consort with another at less than the full retail value with the intention of depriving the merchant of the full retail value of the merchandise;
 (3) transfers any merchandise displayed, held, stored, or offered for sale by any store or other retail mercantile establishment from the container in which it is displayed to any other container with intent to deprive the merchant of the full retail value.
 "(B)    A person who violates the provisions of this section is guilty of a: 
</t>
        </r>
        <r>
          <rPr>
            <b/>
            <sz val="10"/>
            <color indexed="10"/>
            <rFont val="Arial"/>
            <family val="2"/>
          </rPr>
          <t xml:space="preserve">(1)    misdemeanor triable in magistrates court or municipal court, notwithstanding the provisions of Sections 22-3-540, 22-3-545, 22-3-550, and 14-25-65, and, upon conviction, must be fined not more than one thousand dollars or imprisoned not more than thirty days if the value of the shoplifted merchandise is two thousand dollars or less; </t>
        </r>
        <r>
          <rPr>
            <b/>
            <sz val="10"/>
            <color indexed="81"/>
            <rFont val="Arial"/>
            <family val="2"/>
          </rPr>
          <t xml:space="preserve">
(2)    felony and, upon conviction, must be fined not more than one thousand dollars or imprisoned not more than five years, or both, if the value of the shoplifted merchandise is more than two thousand dollars but less than ten thousand dollars; 
(3)    felony and, upon conviction, must be imprisoned not more than ten years if the value of the shoplifted merchandise is ten thousand dollars or more.</t>
        </r>
      </text>
    </comment>
    <comment ref="E193" authorId="0" shapeId="0">
      <text>
        <r>
          <rPr>
            <b/>
            <sz val="10"/>
            <color indexed="10"/>
            <rFont val="Arial"/>
            <family val="2"/>
          </rPr>
          <t>§ 16-13-110. Shoplifting.</t>
        </r>
        <r>
          <rPr>
            <b/>
            <sz val="10"/>
            <color indexed="81"/>
            <rFont val="Arial"/>
            <family val="2"/>
          </rPr>
          <t xml:space="preserve">
(B) A person who violates the provisions of this section is guilty of a:
(1)    misdemeanor triable in magistrates court or municipal court, notwithstanding the provisions of Sections 22-3-540, 22-3-545, 22-3-550, and 14-25-65, and, upon conviction, must be fined not </t>
        </r>
        <r>
          <rPr>
            <b/>
            <sz val="10"/>
            <color indexed="10"/>
            <rFont val="Arial"/>
            <family val="2"/>
          </rPr>
          <t>more than one thousand dollars or imprisoned not more than thirty days</t>
        </r>
        <r>
          <rPr>
            <b/>
            <sz val="10"/>
            <color indexed="81"/>
            <rFont val="Arial"/>
            <family val="2"/>
          </rPr>
          <t xml:space="preserve"> if the </t>
        </r>
        <r>
          <rPr>
            <b/>
            <sz val="10"/>
            <color indexed="14"/>
            <rFont val="Arial"/>
            <family val="2"/>
          </rPr>
          <t>value of the shoplifted merchandise is two thousand dollars or less</t>
        </r>
        <r>
          <rPr>
            <b/>
            <sz val="10"/>
            <color indexed="81"/>
            <rFont val="Arial"/>
            <family val="2"/>
          </rPr>
          <t>; 
(2)    felony and, upon conviction, must be fined not more than one thousand dollars or imprisoned not more than five years, or both, if the value of the shoplifted merchandise is more than two thousand dollars but less than ten thousand dollars; 
(3)    felony and, upon conviction, must be imprisoned not more than ten years if the value of the shoplifted merchandise is ten thousand dollars or more.</t>
        </r>
      </text>
    </comment>
    <comment ref="I193" authorId="1" shapeId="0">
      <text>
        <r>
          <rPr>
            <sz val="11"/>
            <color indexed="10"/>
            <rFont val="Tahoma"/>
            <family val="2"/>
          </rPr>
          <t>107.5% ASSESSMENT
VICTIM FUNDING $ 25.00
LAW ENFORCEMENT FUNDING $ 25.00</t>
        </r>
      </text>
    </comment>
    <comment ref="M193" authorId="1" shapeId="0">
      <text>
        <r>
          <rPr>
            <sz val="11"/>
            <color indexed="10"/>
            <rFont val="Tahoma"/>
            <family val="2"/>
          </rPr>
          <t>107.5% ASSESSMENT
VICTIM FUNDING $ 25.00
LAW ENFORCEMENT FUNDING $ 25.00</t>
        </r>
        <r>
          <rPr>
            <sz val="9"/>
            <color indexed="81"/>
            <rFont val="Tahoma"/>
            <family val="2"/>
          </rPr>
          <t xml:space="preserve">
</t>
        </r>
      </text>
    </comment>
    <comment ref="D194" authorId="0" shapeId="0">
      <text>
        <r>
          <rPr>
            <b/>
            <sz val="10"/>
            <color indexed="10"/>
            <rFont val="Arial"/>
            <family val="2"/>
          </rPr>
          <t xml:space="preserve">§ 56-5-1030. Interference with traffic-control devices or railroad signs or signals prohibited.
</t>
        </r>
        <r>
          <rPr>
            <b/>
            <sz val="10"/>
            <color indexed="81"/>
            <rFont val="Arial"/>
            <family val="2"/>
          </rPr>
          <t xml:space="preserve">  (A) No person shall wilfully without lawful authority attempt to or in fact alter, deface, injure, knock down, or remove an official traffic-control device or a railroad sign or signal or its inscriptions, shields, or insignia.
 (B) A person violating the provisions of this section is guilty of a felony and, upon conviction, must be:
 (1) fined not less than one thousand dollars or imprisoned not more than five years, or both.  The driver's license of a person convicted under this section must be revoked for not less than five years.  In any case where a license has not been issued, the person is not eligible to obtain a license for five years from the date of conviction;
 (2) fined not less than one thousand dollars or imprisoned not more than ten years if injury results;
 (3) imprisoned not more than thirty years if death results.</t>
        </r>
      </text>
    </comment>
    <comment ref="E194" authorId="0" shapeId="0">
      <text>
        <r>
          <rPr>
            <b/>
            <sz val="10"/>
            <color indexed="10"/>
            <rFont val="Arial"/>
            <family val="2"/>
          </rPr>
          <t xml:space="preserve">§ 56-5-1030. Interference with traffic-control devices or railroad signs or signals prohibited.
</t>
        </r>
        <r>
          <rPr>
            <b/>
            <sz val="10"/>
            <color indexed="81"/>
            <rFont val="Arial"/>
            <family val="2"/>
          </rPr>
          <t xml:space="preserve">  (A) No person shall wilfully without lawful authority attempt to or in fact alter, deface, injure, knock down, or remove an official traffic-control device or a railroad sign or signal or its inscriptions, shields, or insignia.
 (B) A person violating the provisions of this section is guilty of a felony and, upon conviction, must be:
 (1) fined </t>
        </r>
        <r>
          <rPr>
            <b/>
            <sz val="10"/>
            <color indexed="10"/>
            <rFont val="Arial"/>
            <family val="2"/>
          </rPr>
          <t xml:space="preserve">not less than one thousand dollars or imprisoned not more than five years, or both. </t>
        </r>
        <r>
          <rPr>
            <b/>
            <sz val="10"/>
            <color indexed="81"/>
            <rFont val="Arial"/>
            <family val="2"/>
          </rPr>
          <t xml:space="preserve"> The driver's license of a person convicted under this section must be revoked for not less than five years.  In any case where a license has not been issued, the person is not eligible to obtain a license for five years from the date of conviction;
 (2) fined not less than one thousand dollars or imprisoned not more than ten years if injury results;
 (3) imprisoned not more than thirty years if death results.</t>
        </r>
      </text>
    </comment>
    <comment ref="I194" authorId="1" shapeId="0">
      <text>
        <r>
          <rPr>
            <sz val="11"/>
            <color indexed="10"/>
            <rFont val="Tahoma"/>
            <family val="2"/>
          </rPr>
          <t>107.5% ASSESSMENT
LAW ENFORCEMENT FUNDING $ 25.00</t>
        </r>
      </text>
    </comment>
    <comment ref="M194" authorId="1" shapeId="0">
      <text>
        <r>
          <rPr>
            <sz val="11"/>
            <color indexed="39"/>
            <rFont val="Tahoma"/>
            <family val="2"/>
          </rPr>
          <t>THIS IS A FELONY ASSMENT WOULD APPLY</t>
        </r>
        <r>
          <rPr>
            <sz val="11"/>
            <color indexed="10"/>
            <rFont val="Tahoma"/>
            <family val="2"/>
          </rPr>
          <t xml:space="preserve">
107.5% ASSESSMENT
LAW ENFORCEMENT FUNDING $ 25.00</t>
        </r>
      </text>
    </comment>
    <comment ref="D195" authorId="0" shapeId="0">
      <text>
        <r>
          <rPr>
            <b/>
            <sz val="10"/>
            <color indexed="10"/>
            <rFont val="Arial"/>
            <family val="2"/>
          </rPr>
          <t>§ 56-5-2180. Signals shall be given by hand and arm or signal lamps.</t>
        </r>
        <r>
          <rPr>
            <b/>
            <sz val="10"/>
            <color indexed="81"/>
            <rFont val="Arial"/>
            <family val="2"/>
          </rPr>
          <t xml:space="preserve">
  (a) Any stop or turn signal when required herein shall be given either by means of the hand and arm or by signal lamps except as otherwise provided in subsection (b).
 (b) Any motor vehicle in use on a highway shall be equipped with, and required signal shall be given by, signal lamps when the distance from the center of the top of the steering post to the left outside limit of the body, cab or load of such motor vehicle exceeds twenty-four inches or when the distance from the center of the top of the steering post to the rear limit of the body or load thereof exceeds fourteen feet.  The latter measurement shall apply to any single vehicle or to any combination of vehicles.</t>
        </r>
      </text>
    </comment>
    <comment ref="E19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95" authorId="1" shapeId="0">
      <text>
        <r>
          <rPr>
            <sz val="11"/>
            <color indexed="10"/>
            <rFont val="Tahoma"/>
            <family val="2"/>
          </rPr>
          <t>107.5% ASSESSMENT
LAW ENFORCEMENT FUNDING $ 25.00</t>
        </r>
      </text>
    </comment>
    <comment ref="E196" authorId="0" shapeId="0">
      <text>
        <r>
          <rPr>
            <b/>
            <sz val="10"/>
            <color indexed="10"/>
            <rFont val="Arial"/>
            <family val="2"/>
          </rPr>
          <t>§ 44-53-370. Prohibited acts A;  penalties.</t>
        </r>
        <r>
          <rPr>
            <b/>
            <sz val="10"/>
            <color indexed="81"/>
            <rFont val="Arial"/>
            <family val="2"/>
          </rPr>
          <t xml:space="preserve">
 </t>
        </r>
        <r>
          <rPr>
            <b/>
            <sz val="10"/>
            <color indexed="10"/>
            <rFont val="Arial"/>
            <family val="2"/>
          </rPr>
          <t>(4)</t>
        </r>
        <r>
          <rPr>
            <b/>
            <sz val="10"/>
            <color indexed="81"/>
            <rFont val="Arial"/>
            <family val="2"/>
          </rPr>
          <t xml:space="preserve"> possession of more than:  ten grains of cocaine, one hundred milligrams of alpha- or beta-eucaine, four grains of opium, four grains of morphine, two grains of heroin, one hundred milligrams of isonipecaine, twenty-eight grams or one ounce of marijuana, ten grams of hashish, fifty micrograms of lysergic acid diethylamide (LSD) or its compounds, fifteen tablets, capsules, dosage units, or the equivalent quantity of 3, 4-methylenedioxymethamphetamine (MDMA), or twenty milliliters or milligrams of gamma hydroxybutyric acid or a controlled substance analogue of gamma hydroxybutyric acid, is prima facie guilty of violation of subsection (a) of this section.  </t>
        </r>
        <r>
          <rPr>
            <b/>
            <sz val="10"/>
            <color indexed="14"/>
            <rFont val="Arial"/>
            <family val="2"/>
          </rPr>
          <t>A person who violates this subsection with respect to twenty- eight grams or one ounce or less of marijuana or ten grams or less of hashish is guilty of a misdemeanor</t>
        </r>
        <r>
          <rPr>
            <b/>
            <sz val="10"/>
            <color indexed="81"/>
            <rFont val="Arial"/>
            <family val="2"/>
          </rPr>
          <t xml:space="preserve"> and, upon conviction, </t>
        </r>
        <r>
          <rPr>
            <b/>
            <sz val="10"/>
            <color indexed="10"/>
            <rFont val="Arial"/>
            <family val="2"/>
          </rPr>
          <t>must be imprisoned not more than thirty days or fined not less than one hundred dollars nor more than two hundred dollars.</t>
        </r>
        <r>
          <rPr>
            <b/>
            <sz val="10"/>
            <color indexed="81"/>
            <rFont val="Arial"/>
            <family val="2"/>
          </rPr>
          <t xml:space="preserve">  Conditional discharge may be granted in accordance with the provisions of Section 44-53-450 upon approval by the circuit solicitor to the magistrate or municipal judge.  As a part of a sentence, a magistrate or municipal judge may require attendance at an approved drug abuse program.  Persons charged with the offense of possession of marijuana or hashish under this item may be permitted to enter the pretrial intervention program under the provisions of Sections 17-22-10 through 17-22-160.  For a second or subsequent offense, the offender is guilty of a misdemeanor and, upon conviction, must be imprisoned not more than one year or fined not less than two hundred dollars nor more than one thousand dollars, or both.</t>
        </r>
        <r>
          <rPr>
            <sz val="8"/>
            <color indexed="81"/>
            <rFont val="Tahoma"/>
            <family val="2"/>
          </rPr>
          <t xml:space="preserve">
</t>
        </r>
      </text>
    </comment>
    <comment ref="I196" authorId="1" shapeId="0">
      <text>
        <r>
          <rPr>
            <sz val="11"/>
            <color indexed="10"/>
            <rFont val="Tahoma"/>
            <family val="2"/>
          </rPr>
          <t xml:space="preserve">107.5% ASSESSMENT
VICTIM FUNDING $ 25.00
LAW ENFORCEMENT FUNDING $ 25.00
</t>
        </r>
        <r>
          <rPr>
            <sz val="11"/>
            <color indexed="39"/>
            <rFont val="Tahoma"/>
            <family val="2"/>
          </rPr>
          <t>DRUG COURT $150.00</t>
        </r>
        <r>
          <rPr>
            <sz val="11"/>
            <color indexed="10"/>
            <rFont val="Tahoma"/>
            <family val="2"/>
          </rPr>
          <t xml:space="preserve"> </t>
        </r>
      </text>
    </comment>
    <comment ref="M196" authorId="1" shapeId="0">
      <text>
        <r>
          <rPr>
            <sz val="11"/>
            <color indexed="10"/>
            <rFont val="Tahoma"/>
            <family val="2"/>
          </rPr>
          <t xml:space="preserve">107.5% ASSESSMENT
VICTIM FUNDING $ 25.00
LAW ENFORCEMENT FUNDING $ 25.00
</t>
        </r>
        <r>
          <rPr>
            <sz val="11"/>
            <color indexed="39"/>
            <rFont val="Tahoma"/>
            <family val="2"/>
          </rPr>
          <t xml:space="preserve">DRUG COURT $150.00 </t>
        </r>
      </text>
    </comment>
    <comment ref="D197" authorId="0" shapeId="0">
      <text>
        <r>
          <rPr>
            <b/>
            <sz val="10"/>
            <color indexed="10"/>
            <rFont val="Arial"/>
            <family val="2"/>
          </rPr>
          <t xml:space="preserve">§ 56-5-4010. Size and weight limits shall not be exceeded;  powers of local authorities.
</t>
        </r>
        <r>
          <rPr>
            <b/>
            <sz val="10"/>
            <color indexed="81"/>
            <rFont val="Arial"/>
            <family val="2"/>
          </rPr>
          <t xml:space="preserve"> It shall be unlawful for any person to drive or move or for the owner to cause or knowingly to permit to be driven or moved on any highway any vehicle of a size or weight exceeding the limitations stated in this article or otherwise in violation of this article.  The maximum size and weight of vehicles herein specified shall be lawful throughout the State, and local authorities shall have no power or authority to alter such limitations except as express authority may be granted in this article.   Provided,  that municipalities and their franchisees may operate combinations of vehicles of not more than four units and not more than sixty-five feet in length on city streets within their corporate limits and the operation of such combinations of units shall be limited to speeds not in excess of twenty miles per hour, and such combination units shall be equipped with brakes meeting braking requirements of § 56-5-4860 and the rear vehicle shall be equipped with at least one stoplight.</t>
        </r>
      </text>
    </comment>
    <comment ref="M197" authorId="1" shapeId="0">
      <text>
        <r>
          <rPr>
            <sz val="11"/>
            <color indexed="10"/>
            <rFont val="Tahoma"/>
            <family val="2"/>
          </rPr>
          <t>107.5% ASSESSMENT
LAW ENFORCEMENT FUNDING $ 25.00</t>
        </r>
      </text>
    </comment>
    <comment ref="D198" authorId="0" shapeId="0">
      <text>
        <r>
          <rPr>
            <b/>
            <sz val="10"/>
            <color indexed="10"/>
            <rFont val="Arial"/>
            <family val="2"/>
          </rPr>
          <t>§ 56-5-1810. Drive on the right side of roadways;  exceptions.</t>
        </r>
        <r>
          <rPr>
            <b/>
            <sz val="10"/>
            <color indexed="81"/>
            <rFont val="Arial"/>
            <family val="2"/>
          </rPr>
          <t xml:space="preserve">
  (a) Upon all roadways of sufficient width a vehicle shall be driven upon the right half of the roadway except as follows:
 1. When overtaking and passing another vehicle proceeding in the same direction under the rules governing such movement.
 2. When an obstruction exists making it necessary to drive to the left of the center of the highway.  Any person so doing shall yield the right-of-way to all vehicles traveling in the proper direction upon the unobstructed portion of the highway within such distance so as not to constitute an immediate hazard.
 3. Upon a roadway divided into three marked lanes for traffic under the rules applicable thereon.
 4. Upon a roadway restricted to one-way traffic.
 (b) Upon all roadways any vehicle proceeding at less than the normal speed of traffic at the time and place and under the conditions then existing shall be driven in the right-hand lane then available for traffic or as close as practicable to the right-hand curb or edge of the roadway, except when overtaking and passing another vehicle proceeding in the same direction or when preparing for a left turn at an intersection or into a private road or driveway.
 (c) Upon any roadway having four or more lanes for moving traffic and providing for two-way movement of traffic, no vehicle shall be driven to the left of the center line of the roadway, except when authorized by official traffic-control devices designating certain lanes to the left side of the center of the roadway for use by traffic not otherwise permitted to use such lanes, or except as permitted under item 2 of subsection (a).  This subsection shall not be construed as prohibiting the crossing of the center line in making a left turn into or from an alley, private road or driveway.</t>
        </r>
        <r>
          <rPr>
            <sz val="10"/>
            <color indexed="81"/>
            <rFont val="Arial"/>
            <family val="2"/>
          </rPr>
          <t xml:space="preserve">
 </t>
        </r>
      </text>
    </comment>
    <comment ref="E19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98" authorId="1" shapeId="0">
      <text>
        <r>
          <rPr>
            <sz val="11"/>
            <color indexed="10"/>
            <rFont val="Tahoma"/>
            <family val="2"/>
          </rPr>
          <t>107.5% ASSESSMENT
LAW ENFORCEMENT FUNDING $ 25.00</t>
        </r>
      </text>
    </comment>
    <comment ref="E19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99" authorId="1" shapeId="0">
      <text>
        <r>
          <rPr>
            <sz val="11"/>
            <color indexed="10"/>
            <rFont val="Tahoma"/>
            <family val="2"/>
          </rPr>
          <t>107.5% ASSESSMENT
LAW ENFORCEMENT FUNDING $ 25.00</t>
        </r>
      </text>
    </comment>
    <comment ref="D200" authorId="2" shapeId="0">
      <text>
        <r>
          <rPr>
            <b/>
            <sz val="9"/>
            <color indexed="81"/>
            <rFont val="Tahoma"/>
            <family val="2"/>
          </rPr>
          <t xml:space="preserve">
(G) A person violating the speed limits established by this section is guilty of a misdemeanor and, upon conviction for a first offense, must be fined or imprisoned as follows:
(1) in excess of the above posted limit but not in excess of ten miles an hour by a fine of not less than fifteen dollars nor more than twenty-five dollars;
(2) in excess of ten miles an hour but less than fifteen miles an hour above the posted limit by a fine of not less than twenty-five dollars nor more than fifty dollars;
(3) in excess of fifteen miles an hour but less than twenty-five miles an hour above the posted limit by a fine of not less than fifty dollars nor more than seventy-five dollars; and
(4) in excess of twenty-five miles an hour above the posted limit by a fine of not less than seventy-five dollars nor more than two hundred dollars or imprisoned for not more than thirty days.</t>
        </r>
        <r>
          <rPr>
            <sz val="9"/>
            <color indexed="81"/>
            <rFont val="Tahoma"/>
            <family val="2"/>
          </rPr>
          <t xml:space="preserve">
</t>
        </r>
      </text>
    </comment>
    <comment ref="E200" authorId="0" shapeId="0">
      <text>
        <r>
          <rPr>
            <b/>
            <sz val="10"/>
            <color indexed="10"/>
            <rFont val="Arial"/>
            <family val="2"/>
          </rPr>
          <t>§ 56-5-1520. General rules as to maximum speed limits;  lower speeds may be required.</t>
        </r>
        <r>
          <rPr>
            <b/>
            <sz val="10"/>
            <color indexed="81"/>
            <rFont val="Arial"/>
            <family val="2"/>
          </rPr>
          <t xml:space="preserve">
 (G) A person violating the speed limits established by this section is guilty of a misdemeanor and, upon conviction for a first offense, must be fined or imprisoned as follows:
 (1) in excess of the above posted limit but not in excess of ten miles an hour by a fine of </t>
        </r>
        <r>
          <rPr>
            <b/>
            <sz val="10"/>
            <color indexed="10"/>
            <rFont val="Arial"/>
            <family val="2"/>
          </rPr>
          <t>not less than fifteen dollars nor more than twenty-five dollars;</t>
        </r>
        <r>
          <rPr>
            <b/>
            <sz val="10"/>
            <color indexed="81"/>
            <rFont val="Arial"/>
            <family val="2"/>
          </rPr>
          <t xml:space="preserve">
 (2) in excess of ten miles an hour but less than fifteen miles an hour above the posted limit by a fine of not less than twenty-five dollars nor more than fifty dollars;
 (3) in excess of fifteen miles an hour but less than twenty-five miles an hour above the posted limit by a fine of not less than fifty dollars nor more than seventy-five dollars;  and
 (4) in excess of twenty-five miles an hour above the posted limit by a fine of not less than seventy-five dollars nor more than two hundred dollars or imprisoned for not more than thirty days.</t>
        </r>
      </text>
    </comment>
    <comment ref="I200" authorId="1" shapeId="0">
      <text>
        <r>
          <rPr>
            <sz val="11"/>
            <color indexed="10"/>
            <rFont val="Tahoma"/>
            <family val="2"/>
          </rPr>
          <t>107.5% ASSESSMENT
LAW ENFORCEMENT FUNDING $ 25.00</t>
        </r>
      </text>
    </comment>
    <comment ref="M200" authorId="1" shapeId="0">
      <text>
        <r>
          <rPr>
            <sz val="11"/>
            <color indexed="10"/>
            <rFont val="Tahoma"/>
            <family val="2"/>
          </rPr>
          <t>107.5% ASSESSMENT
LAW ENFORCEMENT FUNDING $ 25.00</t>
        </r>
      </text>
    </comment>
    <comment ref="E201" authorId="0" shapeId="0">
      <text>
        <r>
          <rPr>
            <b/>
            <sz val="10"/>
            <color indexed="10"/>
            <rFont val="Arial"/>
            <family val="2"/>
          </rPr>
          <t>§ 56-5-1520. General rules as to maximum speed limits;  lower speeds may be required.</t>
        </r>
        <r>
          <rPr>
            <b/>
            <sz val="10"/>
            <color indexed="81"/>
            <rFont val="Arial"/>
            <family val="2"/>
          </rPr>
          <t xml:space="preserve">
 (G) A person violating the speed limits established by this section is guilty of a misdemeanor and, upon conviction for a first offense, must be fined or imprisoned as follows:
 (1) in excess of the above posted limit but not in excess of ten miles an hour by a fine of not less than fifteen dollars nor more than twenty-five dollars;
 (2) in excess of ten miles an hour but less than fifteen miles an hour above the posted limit </t>
        </r>
        <r>
          <rPr>
            <b/>
            <sz val="10"/>
            <color indexed="10"/>
            <rFont val="Arial"/>
            <family val="2"/>
          </rPr>
          <t>by a fine of not less than twenty-five dollars nor more than fifty dollars;</t>
        </r>
        <r>
          <rPr>
            <b/>
            <sz val="10"/>
            <color indexed="81"/>
            <rFont val="Arial"/>
            <family val="2"/>
          </rPr>
          <t xml:space="preserve">
 (3) in excess of fifteen miles an hour but less than twenty-five miles an hour above the posted limit by a fine of not less than fifty dollars nor more than seventy-five dollars;  and
 (4) in excess of twenty-five miles an hour above the posted limit by a fine of not less than seventy-five dollars nor more than two hundred dollars or imprisoned for not more than thirty days.</t>
        </r>
      </text>
    </comment>
    <comment ref="I201" authorId="1" shapeId="0">
      <text>
        <r>
          <rPr>
            <sz val="11"/>
            <color indexed="10"/>
            <rFont val="Tahoma"/>
            <family val="2"/>
          </rPr>
          <t>107.5% ASSESSMENT
LAW ENFORCEMENT FUNDING $ 25.00</t>
        </r>
      </text>
    </comment>
    <comment ref="M201" authorId="1" shapeId="0">
      <text>
        <r>
          <rPr>
            <sz val="11"/>
            <color indexed="10"/>
            <rFont val="Tahoma"/>
            <family val="2"/>
          </rPr>
          <t>107.5% ASSESSMENT
LAW ENFORCEMENT FUNDING $ 25.00</t>
        </r>
      </text>
    </comment>
    <comment ref="E202" authorId="0" shapeId="0">
      <text>
        <r>
          <rPr>
            <b/>
            <sz val="10"/>
            <color indexed="10"/>
            <rFont val="Arial"/>
            <family val="2"/>
          </rPr>
          <t>§ 56-5-1520. General rules as to maximum speed limits;  lower speeds may be required.</t>
        </r>
        <r>
          <rPr>
            <b/>
            <sz val="10"/>
            <color indexed="81"/>
            <rFont val="Arial"/>
            <family val="2"/>
          </rPr>
          <t xml:space="preserve">
(G) A person violating the speed limits established by this section is guilty of a misdemeanor and, upon conviction for a first offense, must be fined or imprisoned as follows:
 (1) in excess of the above posted limit but not in excess of ten miles an hour by a fine of not less than fifteen dollars nor more than twenty-five dollars;
 (2) in excess of ten miles an hour but less than fifteen miles an hour above the posted limit by a fine of not less than twenty-five dollars nor more than fifty dollars;
 (3) in excess of fifteen miles an hour but less than twenty-five miles an hour above the posted limit by a </t>
        </r>
        <r>
          <rPr>
            <b/>
            <sz val="10"/>
            <color indexed="10"/>
            <rFont val="Arial"/>
            <family val="2"/>
          </rPr>
          <t>fine of not less than fifty dollars nor more than seventy-five dollars;</t>
        </r>
        <r>
          <rPr>
            <b/>
            <sz val="10"/>
            <color indexed="81"/>
            <rFont val="Arial"/>
            <family val="2"/>
          </rPr>
          <t xml:space="preserve">  and
 (4) in excess of twenty-five miles an hour above the posted limit by a fine of not less than seventy-five dollars nor more than two hundred dollars or imprisoned for not more than thirty days.</t>
        </r>
        <r>
          <rPr>
            <sz val="8"/>
            <color indexed="81"/>
            <rFont val="Tahoma"/>
            <family val="2"/>
          </rPr>
          <t xml:space="preserve">
</t>
        </r>
      </text>
    </comment>
    <comment ref="I202" authorId="1" shapeId="0">
      <text>
        <r>
          <rPr>
            <sz val="11"/>
            <color indexed="10"/>
            <rFont val="Tahoma"/>
            <family val="2"/>
          </rPr>
          <t>107.5% ASSESSMENT
LAW ENFORCEMENT FUNDING $ 25.00</t>
        </r>
      </text>
    </comment>
    <comment ref="M202" authorId="1" shapeId="0">
      <text>
        <r>
          <rPr>
            <sz val="11"/>
            <color indexed="10"/>
            <rFont val="Tahoma"/>
            <family val="2"/>
          </rPr>
          <t>107.5% ASSESSMENT
LAW ENFORCEMENT FUNDING $ 25.00</t>
        </r>
      </text>
    </comment>
    <comment ref="E203" authorId="0" shapeId="0">
      <text>
        <r>
          <rPr>
            <b/>
            <sz val="10"/>
            <color indexed="81"/>
            <rFont val="Arial"/>
            <family val="2"/>
          </rPr>
          <t xml:space="preserve">§ 56-5-1520. General rules as to maximum speed limits;  lower speeds may be required.
 (G) A person violating the speed limits established by this section is guilty of a misdemeanor and, upon conviction for a first offense, must be fined or imprisoned as follows:
 (1) in excess of the above posted limit but not in excess of ten miles an hour by a fine of not less than fifteen dollars nor more than twenty-five dollars;
 (2) in excess of ten miles an hour but less than fifteen miles an hour above the posted limit by a fine of not less than twenty-five dollars nor more than fifty dollars;
 (3) in excess of fifteen miles an hour but less than twenty-five miles an hour above the posted limit by a fine of not less than fifty dollars nor more than seventy-five dollars;  and
 (4) in excess of twenty-five miles an hour above the posted limit by a </t>
        </r>
        <r>
          <rPr>
            <b/>
            <sz val="10"/>
            <color indexed="10"/>
            <rFont val="Arial"/>
            <family val="2"/>
          </rPr>
          <t>fine of not less than seventy-five dollars nor more than two hundred dollars or imprisoned for not more than thirty days.</t>
        </r>
      </text>
    </comment>
    <comment ref="I203" authorId="1" shapeId="0">
      <text>
        <r>
          <rPr>
            <sz val="11"/>
            <color indexed="10"/>
            <rFont val="Tahoma"/>
            <family val="2"/>
          </rPr>
          <t>107.5% ASSESSMENT
LAW ENFORCEMENT FUNDING $ 25.00</t>
        </r>
      </text>
    </comment>
    <comment ref="M203" authorId="1" shapeId="0">
      <text>
        <r>
          <rPr>
            <sz val="11"/>
            <color indexed="10"/>
            <rFont val="Tahoma"/>
            <family val="2"/>
          </rPr>
          <t>107.5% ASSESSMENT
LAW ENFORCEMENT FUNDING $ 25.00</t>
        </r>
      </text>
    </comment>
    <comment ref="D204" authorId="0" shapeId="0">
      <text>
        <r>
          <rPr>
            <b/>
            <sz val="10"/>
            <color indexed="10"/>
            <rFont val="Arial"/>
            <family val="2"/>
          </rPr>
          <t xml:space="preserve">§ 56-5-1535. Speeding prohibited in highway work zones;  penalties;  terms;  application;  signs.
</t>
        </r>
        <r>
          <rPr>
            <b/>
            <sz val="10"/>
            <color indexed="81"/>
            <rFont val="Arial"/>
            <family val="2"/>
          </rPr>
          <t xml:space="preserve">  (A) It is unlawful for a person to drive a motor vehicle in a highway work zone at a speed in excess of the speed limit set and posted by signs.  A person violating this section is guilty of a misdemeanor and, upon conviction, must be fined not less than seventy-five nor more than two hundred dollars or imprisoned not more than thirty days, or both.
 (B) A "highway work zone" is the area between the first sign that informs motorists of the existence of the work zone on the highway and the last sign that informs motorists of the end of the work zone.
 (C) The penalty imposed by this section applies only:
 (1) if a sign is posted at the beginning of the active work zone that states "WORK ZONE $200 FINE AND 30 DAYS IMPRISONMENT FOR SPEEDING";
 (2) to the area between the posted sign and the "END CONSTRUCTION" sign.  Signs may be posted at the discretion of the Department of Transportation in the highway work zones designed to comply with work zone traffic control standards contained in the Manual on Uniform Traffic Control Devices published by the Federal Highway Administration.</t>
        </r>
      </text>
    </comment>
    <comment ref="E204" authorId="0" shapeId="0">
      <text>
        <r>
          <rPr>
            <b/>
            <sz val="10"/>
            <color indexed="10"/>
            <rFont val="Arial"/>
            <family val="2"/>
          </rPr>
          <t xml:space="preserve">§ 56-5-1535. Speeding prohibited in highway work zones;  penalties;  terms;  application;  signs.
</t>
        </r>
        <r>
          <rPr>
            <b/>
            <sz val="10"/>
            <color indexed="81"/>
            <rFont val="Arial"/>
            <family val="2"/>
          </rPr>
          <t xml:space="preserve">  (A) It is unlawful for a person to drive a motor vehicle in a highway work zone at a speed in excess of the speed limit set and posted by signs.  A person violating this section is guilty of a misdemeanor and, upon conviction, </t>
        </r>
        <r>
          <rPr>
            <b/>
            <sz val="10"/>
            <color indexed="10"/>
            <rFont val="Arial"/>
            <family val="2"/>
          </rPr>
          <t>must be fined not less than seventy-five nor more than two hundred dollars or imprisoned not more than thirty days, or both.</t>
        </r>
        <r>
          <rPr>
            <b/>
            <sz val="10"/>
            <color indexed="81"/>
            <rFont val="Arial"/>
            <family val="2"/>
          </rPr>
          <t xml:space="preserve">
 (B) A "highway work zone" is the area between the first sign that informs motorists of the existence of the work zone on the highway and the last sign that informs motorists of the end of the work zone.
 (C) The penalty imposed by this section applies only:
 (1) if a sign is posted at the beginning of the active work zone that states "WORK ZONE $200 FINE AND 30 DAYS IMPRISONMENT FOR SPEEDING";
 (2) to the area between the posted sign and the "END CONSTRUCTION" sign.  Signs may be posted at the discretion of the Department of Transportation in the highway work zones designed to comply with work zone traffic control standards contained in the Manual on Uniform Traffic Control Devices published by the Federal Highway Administration.</t>
        </r>
      </text>
    </comment>
    <comment ref="I204" authorId="1" shapeId="0">
      <text>
        <r>
          <rPr>
            <sz val="11"/>
            <color indexed="10"/>
            <rFont val="Tahoma"/>
            <family val="2"/>
          </rPr>
          <t>107.5% ASSESSMENT
LAW ENFORCEMENT FUNDING $ 25.00</t>
        </r>
      </text>
    </comment>
    <comment ref="M204" authorId="1" shapeId="0">
      <text>
        <r>
          <rPr>
            <sz val="11"/>
            <color indexed="10"/>
            <rFont val="Tahoma"/>
            <family val="2"/>
          </rPr>
          <t>107.5% ASSESSMENT
LAW ENFORCEMENT FUNDING $ 25.00</t>
        </r>
      </text>
    </comment>
    <comment ref="D205" authorId="0" shapeId="0">
      <text>
        <r>
          <rPr>
            <b/>
            <sz val="10"/>
            <color indexed="10"/>
            <rFont val="Arial"/>
            <family val="2"/>
          </rPr>
          <t>§ 56-5-1570. Special speed limitations for certain vehicles and places.</t>
        </r>
        <r>
          <rPr>
            <b/>
            <sz val="10"/>
            <color indexed="81"/>
            <rFont val="Arial"/>
            <family val="2"/>
          </rPr>
          <t xml:space="preserve">
  (a) Vehicles towing house trailers. --No person shall drive a vehicle which is towing a house trailer at a speed greater than a maximum of forty-five miles per hour.
 (b) Vehicles with solid rubber or cushion tires. --No person shall drive any vehicle equipped with solid rubber or cushion tires at a speed greater than a maximum of ten miles per hour.
 (c) On elevated structures;  safe speed not to be exceeded. --No person shall drive a vehicle over any bridge or other elevated structure constituting a part of a highway at a speed which is greater than the maximum speed which can be maintained with safety to such bridge or structure, when such structure is signposted as provided in this section.
 (d) Same;  establishing safe maximum limit.   The Department of Transportation upon request from any local authority shall, or upon its own initiative may, conduct an investigation of any bridge or other elevated structure constituting a part of a highway, and if it finds that such structure cannot with safety to itself withstand vehicles traveling at the speed otherwise permissible under this chapter, the Department of Transportation shall determine and declare the maximum speed of vehicles which such structure can safely withstand, and shall cause or permit suitable signs stating such maximum speed to be erected and maintained before each end of such structure.
 (e) Same;  proof of limit and signs conclusive evidence of safe speed.   Upon the trial of any person charged with a violation of this section, proof of determination of the maximum speed by the Department of Transportation and the existence of such signs shall constitute conclusive evidence of the maximum speed which can be maintained with safety to such bridge or structure.</t>
        </r>
      </text>
    </comment>
    <comment ref="E20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05" authorId="1" shapeId="0">
      <text>
        <r>
          <rPr>
            <sz val="11"/>
            <color indexed="10"/>
            <rFont val="Tahoma"/>
            <family val="2"/>
          </rPr>
          <t>107.5% ASSESSMENT
LAW ENFORCEMENT FUNDING $ 25.00</t>
        </r>
      </text>
    </comment>
    <comment ref="D206" authorId="0" shapeId="0">
      <text>
        <r>
          <rPr>
            <b/>
            <sz val="10"/>
            <color indexed="10"/>
            <rFont val="Arial"/>
            <family val="2"/>
          </rPr>
          <t>§ 56-5-4100. Preventing escape of materials loaded on vehicles;  cleaning the highways of escaped substances or cargo.</t>
        </r>
        <r>
          <rPr>
            <b/>
            <sz val="10"/>
            <color indexed="81"/>
            <rFont val="Arial"/>
            <family val="2"/>
          </rPr>
          <t xml:space="preserve">
  (A) No vehicle may be driven or moved on any public highway unless the vehicle is so constructed or loaded as to prevent any of its load from dropping, sifting, leaking, or otherwise escaping from the vehicle, except that sand, salt, or other chemicals may be dropped for the purpose of securing traction, and water or other substance may be sprinkled on a roadway in the cleaning or maintaining of the roadway by the public authority having jurisdiction.
 (B) Trucks, trailers, or other vehicles when loaded with rock, gravel, stone, or other similar substances which could blow, leak, sift, or drop must not be driven or moved on any highway unless the height of the load against all four walls does not extend above a horizontal line six inches below their tops when loaded at the loading point;  or, if the load is not level, unless the height of the sides of the load against all four walls does not extend above a horizontal line six inches below their tops, and the highest point of the load does not extend above their tops, when loaded at the loading point;  or, if not so loaded, unless the load is securely covered by tarpaulin or some other suitable covering;  or unless it is otherwise constructed so as to prevent any of its load from dropping, sifting, leaking, blowing, or otherwise escaping from the vehicle.  This subsection also includes the transportation of garbage or waste materials to locations for refuse in this State.
 (C) The loader of the vehicle and the driver of the vehicle, in addition to complying with the other provisions of this section, shall sweep or otherwise remove any loose gravel or similar material from the running boards, fenders, bumpers, or other similar exterior portions of the vehicle before it is moved on a public highway.
 (D) Any person operating a vehicle from which any substances or cargo, excluding water, have fallen or escaped, which would constitute an obstruction or injure a vehicle or otherwise endanger travel upon the public highway, shall make every reasonable effort to immediately cause the public highway to be cleaned of all substances and shall pay any costs for the cleaning.
 If the person does not make every reasonable effort to clean the public highway promptly, the Department of Transportation or any law enforcement officer may, without the consent of the owner or carrier of the substance or cargo, remove or have removed the substance from the public highway if the substance or cargo is blocking the public highway or endangering public safety.  The State, its political subdivisions, and their officers and employees are not liable for any damages to the substance or cargo that may result from the removal or the disposal of the substance or cargo unless the removal or disposal was carried out recklessly or in a grossly negligent manner.  The State, its political subdivisions, and their officers and employees are not liable for any damages or claims of damages that may result from the failure to exercise any authority granted under this section.   The owner, driver of the vehicle, or motor carrier of the substance or cargo removed under this subsection shall bear all reasonable costs of its removal and subsequent storage or disposition.</t>
        </r>
      </text>
    </comment>
    <comment ref="E206" authorId="0" shapeId="0">
      <text>
        <r>
          <rPr>
            <b/>
            <sz val="10"/>
            <color indexed="10"/>
            <rFont val="Arial"/>
            <family val="2"/>
          </rPr>
          <t>§ 56-5-4100. Preventing escape of materials loaded on vehicles;  cleaning the highways of escaped substances or cargo.</t>
        </r>
        <r>
          <rPr>
            <b/>
            <sz val="10"/>
            <color indexed="81"/>
            <rFont val="Arial"/>
            <family val="2"/>
          </rPr>
          <t xml:space="preserve">
 (E) Any person who violates the provisions of subsections (B), (C), or (D), is guilty of a misdemeanor and, upon conviction, </t>
        </r>
        <r>
          <rPr>
            <b/>
            <sz val="10"/>
            <color indexed="10"/>
            <rFont val="Arial"/>
            <family val="2"/>
          </rPr>
          <t>must be fined one hundred dollars.</t>
        </r>
        <r>
          <rPr>
            <sz val="8"/>
            <color indexed="81"/>
            <rFont val="Tahoma"/>
            <family val="2"/>
          </rPr>
          <t xml:space="preserve">
</t>
        </r>
      </text>
    </comment>
    <comment ref="I206" authorId="1" shapeId="0">
      <text>
        <r>
          <rPr>
            <sz val="11"/>
            <color indexed="10"/>
            <rFont val="Tahoma"/>
            <family val="2"/>
          </rPr>
          <t>107.5% ASSESSMENT
LAW ENFORCEMENT FUNDING $ 25.00</t>
        </r>
      </text>
    </comment>
    <comment ref="M206" authorId="1" shapeId="0">
      <text>
        <r>
          <rPr>
            <sz val="11"/>
            <color indexed="10"/>
            <rFont val="Tahoma"/>
            <family val="2"/>
          </rPr>
          <t>107.5% ASSESSMENT
LAW ENFORCEMENT FUNDING $ 25.00</t>
        </r>
      </text>
    </comment>
    <comment ref="D207" authorId="0" shapeId="0">
      <text>
        <r>
          <rPr>
            <b/>
            <sz val="10"/>
            <color indexed="10"/>
            <rFont val="Arial"/>
            <family val="2"/>
          </rPr>
          <t xml:space="preserve">§ 16-21-80. Receiving, possessing, concealing, selling, or disposing of stolen vehicle.
</t>
        </r>
        <r>
          <rPr>
            <b/>
            <sz val="10"/>
            <color indexed="81"/>
            <rFont val="Arial"/>
            <family val="2"/>
          </rPr>
          <t xml:space="preserve"> A person not entitled to the possession of a vehicle who receives, possesses, conceals, sells, or disposes of it, knowing it to be stolen or converted under circumstances constituting a crime, is guilty of a: 
</t>
        </r>
        <r>
          <rPr>
            <b/>
            <sz val="10"/>
            <color indexed="10"/>
            <rFont val="Arial"/>
            <family val="2"/>
          </rPr>
          <t xml:space="preserve">(1)    misdemeanor triable in magistrates court or municipal court, notwithstanding the provisions of Sections 22-3-540, 22-3-545, 22-3-550, and 14-25-65, if the value of the vehicle is two thousand dollars or less. Upon conviction, the person must be fined not more than one thousand dollars, or imprisoned not more than thirty days, or both; </t>
        </r>
        <r>
          <rPr>
            <b/>
            <sz val="10"/>
            <color indexed="81"/>
            <rFont val="Arial"/>
            <family val="2"/>
          </rPr>
          <t xml:space="preserve">
(2)    felony and, upon conviction, must be fined in the discretion of the court or imprisoned not more than five years, or both, if the value of the vehicle is more than two thousand dollars but less than ten thousand dollars; 
(3)    felony and, upon conviction, must be fined in the discretion of the court or imprisoned not more than ten years, or both, if the value of the vehicle is ten thousand dollars or more.</t>
        </r>
      </text>
    </comment>
    <comment ref="E207" authorId="0" shapeId="0">
      <text>
        <r>
          <rPr>
            <b/>
            <sz val="10"/>
            <color indexed="10"/>
            <rFont val="Arial"/>
            <family val="2"/>
          </rPr>
          <t>§ 16-21-80. Receiving, possessing, concealing, selling, or disposing of stolen vehicle.</t>
        </r>
        <r>
          <rPr>
            <b/>
            <sz val="10"/>
            <color indexed="81"/>
            <rFont val="Arial"/>
            <family val="2"/>
          </rPr>
          <t xml:space="preserve">
A person not entitled to the possession of a vehicle who receives, possesses, conceals, sells, or disposes of it, knowing it to be stolen or converted under circumstances constituting a crime, is guilty of a: 
(1)    misdemeanor triable in magistrates court or municipal court, notwithstanding the provisions of Sections 22-3-540, 22-3-545, 22-3-550, and 14-25-65, if the value of the vehicle is two thousand dollars or less. Upon conviction, the person must be fined </t>
        </r>
        <r>
          <rPr>
            <b/>
            <sz val="10"/>
            <color indexed="10"/>
            <rFont val="Arial"/>
            <family val="2"/>
          </rPr>
          <t>not more than one thousand dollars, or imprisoned not more than thirty days</t>
        </r>
        <r>
          <rPr>
            <b/>
            <sz val="10"/>
            <color indexed="81"/>
            <rFont val="Arial"/>
            <family val="2"/>
          </rPr>
          <t>, or both; 
(2)    felony and, upon conviction, must be fined in the discretion of the court or imprisoned not more than five years, or both, if the value of the vehicle is more than two thousand dollars but less than ten thousand dollars; 
(3)    felony and, upon conviction, must be fined in the discretion of the court or imprisoned not more than ten years, or both, if the value of the vehicle is ten thousand dollars or more.</t>
        </r>
      </text>
    </comment>
    <comment ref="I207" authorId="1" shapeId="0">
      <text>
        <r>
          <rPr>
            <sz val="11"/>
            <color indexed="10"/>
            <rFont val="Tahoma"/>
            <family val="2"/>
          </rPr>
          <t>107.5% ASSESSMENT
VICTIM FUNDING $ 25.00
LAW ENFORCEMENT FUNDING $ 25.00</t>
        </r>
      </text>
    </comment>
    <comment ref="M207" authorId="1" shapeId="0">
      <text>
        <r>
          <rPr>
            <sz val="11"/>
            <color indexed="10"/>
            <rFont val="Tahoma"/>
            <family val="2"/>
          </rPr>
          <t>107.5% ASSESSMENT
VICTIM FUNDING $ 25.00
LAW ENFORCEMENT FUNDING $ 25.00</t>
        </r>
        <r>
          <rPr>
            <sz val="9"/>
            <color indexed="81"/>
            <rFont val="Tahoma"/>
            <family val="2"/>
          </rPr>
          <t xml:space="preserve">
</t>
        </r>
      </text>
    </comment>
    <comment ref="D208" authorId="0" shapeId="0">
      <text>
        <r>
          <rPr>
            <b/>
            <sz val="10"/>
            <color indexed="10"/>
            <rFont val="Arial"/>
            <family val="2"/>
          </rPr>
          <t>§ 56-5-2745. Emerging from alley, driveway or building.</t>
        </r>
        <r>
          <rPr>
            <b/>
            <sz val="10"/>
            <color indexed="81"/>
            <rFont val="Arial"/>
            <family val="2"/>
          </rPr>
          <t xml:space="preserve">
 The driver of a vehicle emerging from an alley, building, private road or driveway within a business or residential district shall stop the vehicle immediately prior to driving onto a sidewalk or onto the sidewalk area extending across the alley, building entrance, road or driveway or, in the event there is no sidewalk area, shall stop at the point nearest the street to be entered where the driver has a view of approaching traffic.</t>
        </r>
      </text>
    </comment>
    <comment ref="E20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08" authorId="1" shapeId="0">
      <text>
        <r>
          <rPr>
            <sz val="11"/>
            <color indexed="10"/>
            <rFont val="Tahoma"/>
            <family val="2"/>
          </rPr>
          <t>107.5% ASSESSMENT
LAW ENFORCEMENT FUNDING $ 25.00</t>
        </r>
      </text>
    </comment>
    <comment ref="D209" authorId="0" shapeId="0">
      <text>
        <r>
          <rPr>
            <b/>
            <sz val="10"/>
            <color indexed="10"/>
            <rFont val="Arial"/>
            <family val="2"/>
          </rPr>
          <t>§ 56-5-2330. Stop signs and yield signs</t>
        </r>
        <r>
          <rPr>
            <b/>
            <sz val="10"/>
            <color indexed="81"/>
            <rFont val="Arial"/>
            <family val="2"/>
          </rPr>
          <t>.
  (a) Preferential right-of-way may be indicated by stop signs or yield signs as authorized by the Department of Transportation or local authorities.
 (b) Except when directed to proceed by a police officer, every driver of a vehicle approaching a stop sign shall stop at a clearly marked stop line but, if none, before entering the crosswalk on the near side of the intersection or, if none, then at the point nearest the intersecting roadway where the driver has a view of approaching traffic on the intersecting roadway before entering it.  After having stopped, the driver shall yield the right-of-way to any vehicle in the intersection or approaching on another roadway so closely as to constitute an immediate hazard during the time when such driver is moving across or within the intersection or junction of roadways.
 (c) The driver of a vehicle approaching a yield sign shall in obedience to such sign slow down to a speed reasonable for the existing conditions and, if required for safety to stop, shall stop at a clearly marked stop line but, if none, before entering the cross-walk on the near side of the intersection or, if none, then at the point nearest the intersecting roadway where the driver has a view of approaching traffic on the intersecting road before entering it.  After slowing or stopping, the driver shall yield the right-of-way to any vehicle in the intersection or approaching on another roadway so closely as to constitute an immediate hazard during the time the driver is moving across or within the intersection or junction of roadways.  If such driver is involved in a collision with a vehicle in the intersection or junction of roadways, after driving past a yield sign without stopping, the collision shall be deemed prima facie evidence of his failure to yield right-of-way.</t>
        </r>
      </text>
    </comment>
    <comment ref="E20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09" authorId="1" shapeId="0">
      <text>
        <r>
          <rPr>
            <sz val="11"/>
            <color indexed="10"/>
            <rFont val="Tahoma"/>
            <family val="2"/>
          </rPr>
          <t>107.5% ASSESSMENT
LAW ENFORCEMENT FUNDING $ 25.00</t>
        </r>
      </text>
    </comment>
    <comment ref="D210" authorId="0" shapeId="0">
      <text>
        <r>
          <rPr>
            <b/>
            <sz val="10"/>
            <color indexed="10"/>
            <rFont val="Arial"/>
            <family val="2"/>
          </rPr>
          <t>§ 56-5-2530. Stopping, standing or parking prohibited in specified places;  exceptions.</t>
        </r>
        <r>
          <rPr>
            <b/>
            <sz val="10"/>
            <color indexed="81"/>
            <rFont val="Arial"/>
            <family val="2"/>
          </rPr>
          <t xml:space="preserve">
  (A) Except when necessary to avoid conflict with other traffic, or in compliance with law or the directions of a police officer or official traffic-control device, no person shall:
 (1) Stop, stand or park a vehicle:
 (a) On the roadway side of any vehicle stopped or parked at the edge or curb of a street.
 (b) On a sidewalk.
 (c) Within an intersection.
 (d) On a crosswalk.
 (e) Between a safety zone and the adjacent curb or within thirty feet of points on the curb immediately opposite the ends of a safety zone, unless a different length is indicated by signs or markings.
 (f) Alongside or opposite any street excavation or obstruction when stopping, standing or parking would obstruct traffic.
 (g) Upon any bridge or other elevated structure upon a highway or within a highway tunnel.
 (h) On any railroad tracks.
 (i) On any controlled-access highway.
 (j) In the area between roadways of a divided highway, including crossovers.
 (k) At any place where official traffic-control devices prohibit stopping.
 (2) Stand or park a vehicle, whether occupied or not, except momentarily to pick up or discharge passengers:
 (a) In front of a public or private driveway.
 (b) Within fifteen feet of a fire hydrant.
 (c) Within twenty feet of a crosswalk at an intersection.
 (d) Within thirty feet upon the approach to any flashing signal, stop sign, yield sign or traffic-control signal located at the side of a roadway.
 (e) Within twenty feet of the driveway entrance to any fire station and on the side of a street opposite to any fire station within seventy-five feet of the entrance when properly signposted.
 (f) At any place where official traffic-control devices prohibit standing.
 (3) Park a vehicle, whether occupied or not, except temporarily for the purpose of and while actually engaged in loading or unloading property or passengers:
 (a) Within fifty feet of the nearest rail of a railroad crossing.
 (b) At any place where official traffic-control devices prohibit parking.
 (B) No person shall move a vehicle not lawfully under his control into any such prohibited area or away from a curb such a distance as is unlawful.
 (C) This section does not prohibit a federal postal service carrier from stopping, standing, or parking along a rural roadway for frequent short intervals during delivery of mail, parcels, or packages.  As used in this section, "rural" means an area outside the incorporated areas of the county.</t>
        </r>
      </text>
    </comment>
    <comment ref="E210"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210" authorId="1" shapeId="0">
      <text>
        <r>
          <rPr>
            <b/>
            <sz val="10"/>
            <color indexed="10"/>
            <rFont val="Tahoma"/>
            <family val="2"/>
          </rPr>
          <t>The assessment may not be imposed on convictions for violations of Sections 56-3-1970, 56-5-2510, and 56-5-2530, or another State law, municipal ordinance, or county ordinance restricting parking in a prohibited zone or in a parking place clearly designated for handicapped persons.</t>
        </r>
      </text>
    </comment>
    <comment ref="M210" authorId="1" shapeId="0">
      <text>
        <r>
          <rPr>
            <sz val="11"/>
            <color indexed="10"/>
            <rFont val="Tahoma"/>
            <family val="2"/>
          </rPr>
          <t>The assessment may not be imposed on convictions for violations of Sections 56-3-1970, 56-5-2510, and 56-5-2530, or another State law, municipal ordinance, or county ordinance restricting parking in a prohibited zone or in a parking place clearly designated for handicapped persons.</t>
        </r>
      </text>
    </comment>
    <comment ref="D211" authorId="0" shapeId="0">
      <text>
        <r>
          <rPr>
            <b/>
            <sz val="10"/>
            <color indexed="10"/>
            <rFont val="Arial"/>
            <family val="2"/>
          </rPr>
          <t xml:space="preserve">§ 56-5-1250. Duties of driver striking fixtures upon or adjacent to highway.
</t>
        </r>
        <r>
          <rPr>
            <b/>
            <sz val="10"/>
            <color indexed="81"/>
            <rFont val="Arial"/>
            <family val="2"/>
          </rPr>
          <t xml:space="preserve"> The driver of any vehicle involved in an accident resulting only in damage to fixtures legally upon or adjacent to a highway shall take reasonable steps to locate and notify the owner or person in charge of such property of such fact and of his name and address and of the registration number of the vehicle he is driving and shall upon request and if available exhibit his driver's license and shall make report of such accident when and as required in § 56-5-1270.</t>
        </r>
      </text>
    </comment>
    <comment ref="E211"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11" authorId="1" shapeId="0">
      <text>
        <r>
          <rPr>
            <sz val="11"/>
            <color indexed="10"/>
            <rFont val="Tahoma"/>
            <family val="2"/>
          </rPr>
          <t>107.5% ASSESSMENT
LAW ENFORCEMENT FUNDING $ 25.00</t>
        </r>
      </text>
    </comment>
    <comment ref="D212" authorId="0" shapeId="0">
      <text>
        <r>
          <rPr>
            <b/>
            <sz val="10"/>
            <color indexed="10"/>
            <rFont val="Arial"/>
            <family val="2"/>
          </rPr>
          <t xml:space="preserve">§ 56-5-4440. Television viewers or screens.
</t>
        </r>
        <r>
          <rPr>
            <b/>
            <sz val="10"/>
            <color indexed="81"/>
            <rFont val="Arial"/>
            <family val="2"/>
          </rPr>
          <t xml:space="preserve"> No person shall drive a motor vehicle equipped with any television viewer, screen or other means of visually receiving a television broadcast which is located in the motor vehicle at any point forward of the back of the driver's seat, or which is visible, directly or indirectly, to the driver while operating the motor vehicle.
 Anyone violating the provisions of this section shall be deemed guilty of a misdemeanor and, upon conviction, shall be fined not more than one hundred dollars or be imprisoned for not more than thirty days.</t>
        </r>
      </text>
    </comment>
    <comment ref="E212" authorId="0" shapeId="0">
      <text>
        <r>
          <rPr>
            <b/>
            <sz val="10"/>
            <color indexed="10"/>
            <rFont val="Arial"/>
            <family val="2"/>
          </rPr>
          <t xml:space="preserve">§ 56-5-4440. Television viewers or screens.
</t>
        </r>
        <r>
          <rPr>
            <b/>
            <sz val="10"/>
            <color indexed="81"/>
            <rFont val="Arial"/>
            <family val="2"/>
          </rPr>
          <t xml:space="preserve"> No person shall drive a motor vehicle equipped with any television viewer, screen or other means of visually receiving a television broadcast which is located in the motor vehicle at any point forward of the back of the driver's seat, or which is visible, directly or indirectly, to the driver while operating the motor vehicle.
 Anyone violating the provisions of this section shall be deemed guilty of a misdemeanor and, upon conviction, shall be fined </t>
        </r>
        <r>
          <rPr>
            <b/>
            <sz val="10"/>
            <color indexed="10"/>
            <rFont val="Arial"/>
            <family val="2"/>
          </rPr>
          <t>not more than one hundred dollars or be imprisoned for not more than thirty days.</t>
        </r>
      </text>
    </comment>
    <comment ref="M212" authorId="1" shapeId="0">
      <text>
        <r>
          <rPr>
            <sz val="11"/>
            <color indexed="10"/>
            <rFont val="Tahoma"/>
            <family val="2"/>
          </rPr>
          <t>107.5% ASSESSMENT
LAW ENFORCEMENT FUNDING $ 25.00</t>
        </r>
      </text>
    </comment>
    <comment ref="D213" authorId="2" shapeId="0">
      <text>
        <r>
          <rPr>
            <b/>
            <sz val="9"/>
            <color indexed="10"/>
            <rFont val="Tahoma"/>
            <family val="2"/>
          </rPr>
          <t>Texting and Driving §56-5-3890</t>
        </r>
        <r>
          <rPr>
            <b/>
            <sz val="9"/>
            <color indexed="81"/>
            <rFont val="Tahoma"/>
            <family val="2"/>
          </rPr>
          <t xml:space="preserve">
The full statute is below.  Please note during the first 180 </t>
        </r>
        <r>
          <rPr>
            <b/>
            <sz val="9"/>
            <color indexed="10"/>
            <rFont val="Tahoma"/>
            <family val="2"/>
          </rPr>
          <t>(December 7, 2014)</t>
        </r>
        <r>
          <rPr>
            <b/>
            <sz val="9"/>
            <color indexed="81"/>
            <rFont val="Tahoma"/>
            <family val="2"/>
          </rPr>
          <t xml:space="preserve"> days after the law’s effective date, law enforcement officers shall only issue warnings for violations of this section.  After 180 days has passed, a person who is adjudicated to be in violation of the law must be fined not more than $25, no part of which may be suspended.  No court costs, assessments, or surcharges may be assessed against a person who violates a provision of this section.  A person must not be fined more than $50 for any one incident of one or more violations of this law.  A custodial arrest for a violation of §56-5-3890 must not be made.  A violation of §56-5-3890 does not constitute a criminal offense. 
Pursuant to §56-5-3890(E), a law enforcement officer shall not stop a person for a violation of this section except when the officer has probable cause that a violation has occurred based on the officer’s clear and unobstructed view of a person who is using a wireless electronic communication device to compose, send, or read a text-based communication while operating a motor vehicle on the public streets and highways.  The officer shall not seize, search, view, or require the forfeiture of a wireless communication device based on a violation of this section.  Additionally, the officer shall not search or request to search a motor vehicle, driver, or passenger in a motor vehicle solely because of a violation of this section.  
§56-5-3890 preempts local ordinances, regulations, and resolutions adopted by municipalities, counties, or other local government entities regarding people using wireless electronic devices while operating motor vehicles on the public streets and highways.</t>
        </r>
        <r>
          <rPr>
            <sz val="9"/>
            <color indexed="81"/>
            <rFont val="Tahoma"/>
            <family val="2"/>
          </rPr>
          <t xml:space="preserve">
</t>
        </r>
      </text>
    </comment>
    <comment ref="E213" authorId="2" shapeId="0">
      <text>
        <r>
          <rPr>
            <b/>
            <sz val="9"/>
            <color indexed="10"/>
            <rFont val="Tahoma"/>
            <family val="2"/>
          </rPr>
          <t>Texting and Driving §56-5-3890</t>
        </r>
        <r>
          <rPr>
            <b/>
            <sz val="9"/>
            <color indexed="81"/>
            <rFont val="Tahoma"/>
            <family val="2"/>
          </rPr>
          <t xml:space="preserve">
The full statute is below.  Please note during the first 180 </t>
        </r>
        <r>
          <rPr>
            <b/>
            <sz val="9"/>
            <color indexed="10"/>
            <rFont val="Tahoma"/>
            <family val="2"/>
          </rPr>
          <t>(December 7, 2014)</t>
        </r>
        <r>
          <rPr>
            <b/>
            <sz val="9"/>
            <color indexed="81"/>
            <rFont val="Tahoma"/>
            <family val="2"/>
          </rPr>
          <t xml:space="preserve"> days after the law’s effective date, law enforcement officers shall only issue warnings for violations of this section.  After 180 days has passed, a person who is adjudicated to be in violation of the law must be fined not more than $25, no part of which may be suspended.  No court costs, assessments, or surcharges may be assessed against a person who violates a provision of this section.  A person must not be fined more than $50 for any one incident of one or more violations of this law.  A custodial arrest for a violation of §56-5-3890 must not be made.  A violation of §56-5-3890 does not constitute a criminal offense. 
Pursuant to §56-5-3890(E), a law enforcement officer shall not stop a person for a violation of this section except when the officer has probable cause that a violation has occurred based on the officer’s clear and unobstructed view of a person who is using a wireless electronic communication device to compose, send, or read a text-based communication while operating a motor vehicle on the public streets and highways.  The officer shall not seize, search, view, or require the forfeiture of a wireless communication device based on a violation of this section.  Additionally, the officer shall not search or request to search a motor vehicle, driver, or passenger in a motor vehicle solely because of a violation of this section.  
§56-5-3890 preempts local ordinances, regulations, and resolutions adopted by municipalities, counties, or other local government entities regarding people using wireless electronic devices while operating motor vehicles on the public streets and highways.</t>
        </r>
        <r>
          <rPr>
            <sz val="9"/>
            <color indexed="81"/>
            <rFont val="Tahoma"/>
            <family val="2"/>
          </rPr>
          <t xml:space="preserve">
</t>
        </r>
      </text>
    </comment>
    <comment ref="M213" authorId="1" shapeId="0">
      <text>
        <r>
          <rPr>
            <sz val="11"/>
            <color indexed="10"/>
            <rFont val="Tahoma"/>
            <family val="2"/>
          </rPr>
          <t xml:space="preserve">No Assessments </t>
        </r>
      </text>
    </comment>
    <comment ref="D214" authorId="0" shapeId="0">
      <text>
        <r>
          <rPr>
            <b/>
            <sz val="10"/>
            <color indexed="10"/>
            <rFont val="Arial"/>
            <family val="2"/>
          </rPr>
          <t xml:space="preserve">§ 56-5-5040. Tires.
</t>
        </r>
        <r>
          <rPr>
            <b/>
            <sz val="10"/>
            <color indexed="81"/>
            <rFont val="Arial"/>
            <family val="2"/>
          </rPr>
          <t xml:space="preserve"> Every motor vehicle, trailer or semitrailer operated upon the highways shall be equipped with tires of sufficient size and in sufficient number to distribute the wheel loads on the road surface so as to avoid damage to the highway, and all such tires shall be in a safe operating condition.  Every solid rubber tire on a vehicle shall have rubber on its entire traction surface at least one inch thick above the edge of the flange of the entire periphery.  No person shall operate or move on any highway any motor vehicle, trailer or semitrailer having any metal tire in contact with the roadway.  No tire on a vehicle moved on a highway shall have on its periphery any block, stud, flange, cleat or spike or any other protuberance of any material other than rubber (or other resilient material) which projects beyond the tread of the traction surface of the tire, except that it shall be permissible to use farm machinery with tires having protuberances which will not injure the highway and except also that it shall be permissible to use tire chains of reasonable proportions upon any vehicle when required for safety, because of snow, ice or other conditions tending to cause a vehicle to skid.  It shall also be permissible to use upon any vehicle for increased safety, regular and snow tires with studs which project beyond the tread of the traction surface of the tire not more than one sixteenth of an inch when compressed.</t>
        </r>
      </text>
    </comment>
    <comment ref="E21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14" authorId="1" shapeId="0">
      <text>
        <r>
          <rPr>
            <sz val="11"/>
            <color indexed="10"/>
            <rFont val="Tahoma"/>
            <family val="2"/>
          </rPr>
          <t>107.5% ASSESSMENT
LAW ENFORCEMENT FUNDING $ 25.00</t>
        </r>
      </text>
    </comment>
    <comment ref="D215" authorId="0" shapeId="0">
      <text>
        <r>
          <rPr>
            <b/>
            <sz val="10"/>
            <color indexed="10"/>
            <rFont val="Arial"/>
            <family val="2"/>
          </rPr>
          <t xml:space="preserve">§ 56-5-1520. General rules as to maximum speed limits;  lower speeds may be required.
</t>
        </r>
        <r>
          <rPr>
            <b/>
            <sz val="10"/>
            <color indexed="81"/>
            <rFont val="Arial"/>
            <family val="2"/>
          </rPr>
          <t xml:space="preserve"> (A) A person shall not drive a vehicle on a highway at a speed greater than is reasonable and prudent under the conditions and having regard to the actual and potential hazards then existing.  Speed must be so controlled to avoid colliding with a person, vehicle, or other conveyance on or entering the highway in compliance with legal requirements and the duty of a person to use care.</t>
        </r>
        <r>
          <rPr>
            <b/>
            <sz val="10"/>
            <color indexed="10"/>
            <rFont val="Arial"/>
            <family val="2"/>
          </rPr>
          <t xml:space="preserve"> </t>
        </r>
      </text>
    </comment>
    <comment ref="E21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15" authorId="1" shapeId="0">
      <text>
        <r>
          <rPr>
            <sz val="11"/>
            <color indexed="10"/>
            <rFont val="Tahoma"/>
            <family val="2"/>
          </rPr>
          <t>107.5% ASSESSMENT
LAW ENFORCEMENT FUNDING $ 25.00</t>
        </r>
      </text>
    </comment>
    <comment ref="D216" authorId="0" shapeId="0">
      <text>
        <r>
          <rPr>
            <b/>
            <sz val="10"/>
            <color indexed="10"/>
            <rFont val="Arial"/>
            <family val="2"/>
          </rPr>
          <t xml:space="preserve">§ 56-5-4120. Connections to trailers and towed vehicles;  display of white flag.
</t>
        </r>
        <r>
          <rPr>
            <b/>
            <sz val="10"/>
            <color indexed="81"/>
            <rFont val="Arial"/>
            <family val="2"/>
          </rPr>
          <t xml:space="preserve"> When one vehicle is towing another vehicle, the drawbar or other connection shall be of sufficient strength to pull all weight towed thereby and such drawbar or other connection shall not exceed fifteen feet from one vehicle to the other except the connection between any two vehicles transporting poles, pipe, machinery or other objects of structural nature which cannot readily be dismembered.  When one vehicle is towing another vehicle and the connection consists of a chain, rope or cable there shall be displayed upon such connection a white flag or cloth not less than twelve inches square.</t>
        </r>
      </text>
    </comment>
    <comment ref="E216"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16" authorId="1" shapeId="0">
      <text>
        <r>
          <rPr>
            <sz val="11"/>
            <color indexed="10"/>
            <rFont val="Tahoma"/>
            <family val="2"/>
          </rPr>
          <t>107.5% ASSESSMENT
LAW ENFORCEMENT FUNDING $ 25.00</t>
        </r>
      </text>
    </comment>
    <comment ref="D217" authorId="0" shapeId="0">
      <text>
        <r>
          <rPr>
            <b/>
            <sz val="10"/>
            <color indexed="10"/>
            <rFont val="Arial"/>
            <family val="2"/>
          </rPr>
          <t xml:space="preserve">§ 56-5-5150. Use of safety devices when towing vehicles.
</t>
        </r>
        <r>
          <rPr>
            <b/>
            <sz val="10"/>
            <color indexed="81"/>
            <rFont val="Arial"/>
            <family val="2"/>
          </rPr>
          <t xml:space="preserve"> When a vehicle is towing another vehicle on a public road or highway, the towing vehicle must be attached to the towed vehicle by a safety chain, cable, or equivalent device in addition to the regular drawbar, tongue, trailer hitch, or other connection.  The safety connections or attachments must be of sufficient strength to maintain connection of the towed vehicle to the pulling vehicle under all conditions while the towed vehicle is being pulled by the towing vehicle.  The provisions of this section do not apply to vehicles using a hitch known as a fifth wheel and kingpin assembly.</t>
        </r>
      </text>
    </comment>
    <comment ref="E21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17" authorId="1" shapeId="0">
      <text>
        <r>
          <rPr>
            <sz val="11"/>
            <color indexed="10"/>
            <rFont val="Tahoma"/>
            <family val="2"/>
          </rPr>
          <t>107.5% ASSESSMENT
LAW ENFORCEMENT FUNDING $ 25.00</t>
        </r>
      </text>
    </comment>
    <comment ref="D218" authorId="0" shapeId="0">
      <text>
        <r>
          <rPr>
            <b/>
            <sz val="10"/>
            <color indexed="10"/>
            <rFont val="Arial"/>
            <family val="2"/>
          </rPr>
          <t>§ 56-3-1270. Procedures upon transfer of ownership of vehicle;  application for transfer and issuance of new card;  fee.</t>
        </r>
        <r>
          <rPr>
            <b/>
            <sz val="10"/>
            <color indexed="81"/>
            <rFont val="Arial"/>
            <family val="2"/>
          </rPr>
          <t xml:space="preserve">
Whenever any person other than a duly licensed motor vehicle dealer receives by purchase, gift, trade, or otherwise a vehicle which was registered and licensed in this State for the then current registration and license year, the person so receiving such vehicle shall within thirty days after the transfer of ownership make application to the Department of Motor Vehicles for registration and a license plate for such vehicle.  The Department, upon being satisfied as to the genuineness and regularity of the application and with proof of the ad valorem tax being paid as required in § 12-37-2610, shall issue a new registration card and license plate to the new owner.</t>
        </r>
      </text>
    </comment>
    <comment ref="E218" authorId="0" shapeId="0">
      <text>
        <r>
          <rPr>
            <b/>
            <sz val="10"/>
            <color indexed="81"/>
            <rFont val="Arial"/>
            <family val="2"/>
          </rPr>
          <t>§ 56-3-2520. Penalties.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t>
        </r>
        <r>
          <rPr>
            <b/>
            <sz val="10"/>
            <color indexed="10"/>
            <rFont val="Arial"/>
            <family val="2"/>
          </rPr>
          <t xml:space="preserve"> by a fine of not more than one hundred dollars or imprisonment for not more than thirty days.</t>
        </r>
        <r>
          <rPr>
            <sz val="8"/>
            <color indexed="81"/>
            <rFont val="Tahoma"/>
            <family val="2"/>
          </rPr>
          <t xml:space="preserve">
</t>
        </r>
      </text>
    </comment>
    <comment ref="M218" authorId="1" shapeId="0">
      <text>
        <r>
          <rPr>
            <sz val="11"/>
            <color indexed="10"/>
            <rFont val="Tahoma"/>
            <family val="2"/>
          </rPr>
          <t>107.5% ASSESSMENT
LAW ENFORCEMENT FUNDING $ 25.00</t>
        </r>
      </text>
    </comment>
    <comment ref="D219" authorId="0" shapeId="0">
      <text>
        <r>
          <rPr>
            <b/>
            <sz val="10"/>
            <color indexed="10"/>
            <rFont val="Arial"/>
            <family val="2"/>
          </rPr>
          <t xml:space="preserve">§ 56-5-3900. Transportation of minors in open vehicles.
</t>
        </r>
        <r>
          <rPr>
            <b/>
            <sz val="10"/>
            <color indexed="81"/>
            <rFont val="Arial"/>
            <family val="2"/>
          </rPr>
          <t xml:space="preserve">  (A) It is unlawful to transport a person under fifteen years of age in the open bed or open cargo area of a pickup truck or trailer.  An open bed or open cargo area is a bed or cargo area without permanent overhead restraining construction.
 (B) Subsection (A) does not apply when:
 (1) an adult is present in the bed or cargo area of the vehicle and is supervising the child;
 (2) the child is secured or restrained by a seat belt manufactured in compliance with Federal Motor Vehicle Safety Standard No. 208, installed to support a load of not less than five thousand pounds for each belt, and of a type approved by the Department of Public Safety;
 (3) an emergency situation exists;
 (4) the vehicle is being operated in an organized hayride or parade pursuant to a valid permit;
 (5) the vehicle is being operated while hunting or in an agricultural enterprise;
 (6) the vehicle is being operated in a county which has no incorporated area with a population greater than three thousand five hundred;  or
 (7) the vehicle has a closed metal tailgate and is being operated less than thirty-six miles an hour.
 (C) A person violating this section is guilty of a misdemeanor and, upon conviction, must be fined twenty-five dollars.
 (D) No driver's license points or insurance surcharge may be assessed for a violation of this section.</t>
        </r>
      </text>
    </comment>
    <comment ref="E219" authorId="0" shapeId="0">
      <text>
        <r>
          <rPr>
            <b/>
            <sz val="10"/>
            <color indexed="10"/>
            <rFont val="Arial"/>
            <family val="2"/>
          </rPr>
          <t xml:space="preserve">§ 56-5-3900. Transportation of minors in open vehicles.
</t>
        </r>
        <r>
          <rPr>
            <b/>
            <sz val="10"/>
            <color indexed="81"/>
            <rFont val="Arial"/>
            <family val="2"/>
          </rPr>
          <t xml:space="preserve">  (A) It is unlawful to transport a person under fifteen years of age in the open bed or open cargo area of a pickup truck or trailer.  An open bed or open cargo area is a bed or cargo area without permanent overhead restraining construction.
 (B) Subsection (A) does not apply when:
 (1) an adult is present in the bed or cargo area of the vehicle and is supervising the child;
 (2) the child is secured or restrained by a seat belt manufactured in compliance with Federal Motor Vehicle Safety Standard No. 208, installed to support a load of not less than five thousand pounds for each belt, and of a type approved by the Department of Public Safety;
 (3) an emergency situation exists;
 (4) the vehicle is being operated in an organized hayride or parade pursuant to a valid permit;
 (5) the vehicle is being operated while hunting or in an agricultural enterprise;
 (6) the vehicle is being operated in a county which has no incorporated area with a population greater than three thousand five hundred;  or
 (7) the vehicle has a closed metal tailgate and is being operated less than thirty-six miles an hour.
 (C) A person violating this section is guilty of a misdemeanor and, upon conviction, </t>
        </r>
        <r>
          <rPr>
            <b/>
            <sz val="10"/>
            <color indexed="10"/>
            <rFont val="Arial"/>
            <family val="2"/>
          </rPr>
          <t>must be fined twenty-five dollars</t>
        </r>
        <r>
          <rPr>
            <b/>
            <sz val="10"/>
            <color indexed="81"/>
            <rFont val="Arial"/>
            <family val="2"/>
          </rPr>
          <t>.
 (D) No driver's license points or insurance surcharge may be assessed for a violation of this section</t>
        </r>
        <r>
          <rPr>
            <b/>
            <sz val="10"/>
            <color indexed="10"/>
            <rFont val="Arial"/>
            <family val="2"/>
          </rPr>
          <t>.</t>
        </r>
      </text>
    </comment>
    <comment ref="I219" authorId="1" shapeId="0">
      <text>
        <r>
          <rPr>
            <sz val="11"/>
            <color indexed="10"/>
            <rFont val="Tahoma"/>
            <family val="2"/>
          </rPr>
          <t>107.5% ASSESSMENT
LAW ENFORCEMENT FUNDING $ 25.00</t>
        </r>
      </text>
    </comment>
    <comment ref="M219" authorId="1" shapeId="0">
      <text>
        <r>
          <rPr>
            <sz val="11"/>
            <color indexed="10"/>
            <rFont val="Tahoma"/>
            <family val="2"/>
          </rPr>
          <t>107.5% ASSESSMENT
LAW ENFORCEMENT FUNDING $ 25.00</t>
        </r>
      </text>
    </comment>
    <comment ref="D220" authorId="0" shapeId="0">
      <text>
        <r>
          <rPr>
            <b/>
            <sz val="10"/>
            <color indexed="10"/>
            <rFont val="Arial"/>
            <family val="2"/>
          </rPr>
          <t xml:space="preserve">§ 16-11-620. Entering premises after warning or refusing to leave on request;  jurisdiction and enforcement.
</t>
        </r>
        <r>
          <rPr>
            <b/>
            <sz val="10"/>
            <color indexed="81"/>
            <rFont val="Arial"/>
            <family val="2"/>
          </rPr>
          <t xml:space="preserve"> Any person who, without legal cause or good excuse, enters into the dwelling house, place of business, or on the premises of another person after having been warned not to do so or any person who, having entered into the dwelling house, place of business, or on the premises of another person without having been warned fails and refuses, without good cause or good excuse, to leave immediately upon being ordered or requested to do so by the person in possession or his agent or representative shall, on conviction, be fined not more than two hundred dollars or be imprisoned for not more than thirty days.
 All municipal courts of this State as well as those of magistrates may try and determine criminal cases involving violations of this section occurring within the respective limits of such municipalities and magisterial districts.  All peace officers of the State and its subdivisions shall enforce the provisions hereof within their respective jurisdictions.
 The provisions of this section shall be construed as being in addition to, and not as superseding, any other statutes of the State relating to trespass or entry on lands of another.</t>
        </r>
      </text>
    </comment>
    <comment ref="E220" authorId="0" shapeId="0">
      <text>
        <r>
          <rPr>
            <b/>
            <sz val="10"/>
            <color indexed="10"/>
            <rFont val="Arial"/>
            <family val="2"/>
          </rPr>
          <t xml:space="preserve">§ 16-11-620. Entering premises after warning or refusing to leave on request;  jurisdiction and enforcement.
</t>
        </r>
        <r>
          <rPr>
            <b/>
            <sz val="10"/>
            <color indexed="81"/>
            <rFont val="Arial"/>
            <family val="2"/>
          </rPr>
          <t xml:space="preserve"> Any person who, without legal cause or good excuse, enters into the dwelling house, place of business, or on the premises of another person after having been warned not to do so or any person who, having entered into the dwelling house, place of business, or on the premises of another person without having been warned fails and refuses, without good cause or good excuse, to leave immediately upon being ordered or requested to do so by the person in possession or his agent or representative shall, on conviction, be</t>
        </r>
        <r>
          <rPr>
            <b/>
            <sz val="10"/>
            <color indexed="10"/>
            <rFont val="Arial"/>
            <family val="2"/>
          </rPr>
          <t xml:space="preserve"> fined not more than two hundred dollars or be imprisoned for not more than thirty days</t>
        </r>
        <r>
          <rPr>
            <b/>
            <sz val="10"/>
            <color indexed="81"/>
            <rFont val="Arial"/>
            <family val="2"/>
          </rPr>
          <t>.
 All municipal courts of this State as well as those of magistrates may try and determine criminal cases involving violations of this section occurring within the respective limits of such municipalities and magisterial districts.  All peace officers of the State and its subdivisions shall enforce the provisions hereof within their respective jurisdictions.
 The provisions of this section shall be construed as being in addition to, and not as superseding, any other statutes of the State relating to trespass or entry on lands of another.</t>
        </r>
      </text>
    </comment>
    <comment ref="I220" authorId="1" shapeId="0">
      <text>
        <r>
          <rPr>
            <sz val="11"/>
            <color indexed="10"/>
            <rFont val="Tahoma"/>
            <family val="2"/>
          </rPr>
          <t>107.5% ASSESSMENT
VICTIM FUNDING $ 25.00
LAW ENFORCEMENT FUNDING $ 25.00</t>
        </r>
      </text>
    </comment>
    <comment ref="M220" authorId="1" shapeId="0">
      <text>
        <r>
          <rPr>
            <sz val="11"/>
            <color indexed="10"/>
            <rFont val="Tahoma"/>
            <family val="2"/>
          </rPr>
          <t>107.5% ASSESSMENT
VICTIM FUNDING $ 25.00
LAW ENFORCEMENT FUNDING $ 25.00</t>
        </r>
        <r>
          <rPr>
            <sz val="9"/>
            <color indexed="81"/>
            <rFont val="Tahoma"/>
            <family val="2"/>
          </rPr>
          <t xml:space="preserve">
</t>
        </r>
      </text>
    </comment>
    <comment ref="D221" authorId="0" shapeId="0">
      <text>
        <r>
          <rPr>
            <b/>
            <sz val="10"/>
            <color indexed="10"/>
            <rFont val="Arial"/>
            <family val="2"/>
          </rPr>
          <t>§ 16-11-610. Entry on another's lands for various purposes without permission.</t>
        </r>
        <r>
          <rPr>
            <b/>
            <sz val="10"/>
            <color indexed="81"/>
            <rFont val="Arial"/>
            <family val="2"/>
          </rPr>
          <t xml:space="preserve">
 Any person entering upon the lands of another for the purpose of hunting, fishing, trapping, netting;  for gathering fruit, wild flowers, cultivated flowers, shrubbery, straw, turf, vegetables or herbs;  or for cutting timber on such land, without the consent of the owner or manager, shall be deemed guilty of a misdemeanor and upon conviction shall, for a first offense, be fined not more than two hundred dollars or imprisoned for not more than thirty days, for a second offense, be fined not less than one hundred dollars nor more than two hundred dollars or imprisoned for not more than thirty days and, for a third or subsequent offense, be fined not less than five hundred dollars nor more than one thousand dollars or imprisoned for not more than six months or both.  A first or second offense prosecution resulting in a conviction shall be reported by the magistrate or city recorder hearing the case to the communications and records division of the South Carolina Law Enforcement Division which shall keep a record of such conviction so that any law enforcement agency may inquire into whether or not a defendant has a prior record.  Only those offenses which occurred within a period of ten years, including and immediately preceding the date of the last offense, shall constitute prior offenses within the meaning of this section.
</t>
        </r>
        <r>
          <rPr>
            <sz val="8"/>
            <color indexed="81"/>
            <rFont val="Tahoma"/>
            <family val="2"/>
          </rPr>
          <t xml:space="preserve">
</t>
        </r>
      </text>
    </comment>
    <comment ref="E221" authorId="0" shapeId="0">
      <text>
        <r>
          <rPr>
            <b/>
            <sz val="10"/>
            <color indexed="10"/>
            <rFont val="Arial"/>
            <family val="2"/>
          </rPr>
          <t>§ 16-11-610. Entry on another's lands for various purposes without permission.</t>
        </r>
        <r>
          <rPr>
            <b/>
            <sz val="10"/>
            <color indexed="81"/>
            <rFont val="Arial"/>
            <family val="2"/>
          </rPr>
          <t xml:space="preserve">
 Any person entering upon the lands of another for the purpose of hunting, fishing, trapping, netting;  for gathering fruit, wild flowers, cultivated flowers, shrubbery, straw, turf, vegetables or herbs;  or for cutting timber on such land, without the consent of the owner or manager, shall be deemed guilty of a misdemeanor and upon conviction shall, </t>
        </r>
        <r>
          <rPr>
            <b/>
            <sz val="10"/>
            <color indexed="10"/>
            <rFont val="Arial"/>
            <family val="2"/>
          </rPr>
          <t>for a first offense, be fined not more than two hundred dollars or imprisoned for not more than thirty days,</t>
        </r>
        <r>
          <rPr>
            <b/>
            <sz val="10"/>
            <color indexed="81"/>
            <rFont val="Arial"/>
            <family val="2"/>
          </rPr>
          <t xml:space="preserve"> for a second offense, be fined not less than one hundred dollars nor more than two hundred dollars or imprisoned for not more than thirty days and, for a third or subsequent offense, be fined not less than five hundred dollars nor more than one thousand dollars or imprisoned for not more than six months or both.  A first or second offense prosecution resulting in a conviction shall be reported by the magistrate or city recorder hearing the case to the communications and records division of the South Carolina Law Enforcement Division which shall keep a record of such conviction so that any law enforcement agency may inquire into whether or not a defendant has a prior record.  Only those offenses which occurred within a period of ten years, including and immediately preceding the date of the last offense, shall constitute prior offenses within the meaning of this section.</t>
        </r>
        <r>
          <rPr>
            <sz val="8"/>
            <color indexed="81"/>
            <rFont val="Tahoma"/>
            <family val="2"/>
          </rPr>
          <t xml:space="preserve">
</t>
        </r>
      </text>
    </comment>
    <comment ref="I221" authorId="1" shapeId="0">
      <text>
        <r>
          <rPr>
            <sz val="11"/>
            <color indexed="10"/>
            <rFont val="Tahoma"/>
            <family val="2"/>
          </rPr>
          <t>107.5% ASSESSMENT
VICTIM FUNDING $ 25.00
LAW ENFORCEMENT FUNDING $ 25.00</t>
        </r>
      </text>
    </comment>
    <comment ref="M221" authorId="1" shapeId="0">
      <text>
        <r>
          <rPr>
            <sz val="11"/>
            <color indexed="10"/>
            <rFont val="Tahoma"/>
            <family val="2"/>
          </rPr>
          <t>107.5% ASSESSMENT
VICTIM FUNDING $ 25.00
LAW ENFORCEMENT FUNDING $ 25.00</t>
        </r>
        <r>
          <rPr>
            <sz val="9"/>
            <color indexed="81"/>
            <rFont val="Tahoma"/>
            <family val="2"/>
          </rPr>
          <t xml:space="preserve">
</t>
        </r>
      </text>
    </comment>
    <comment ref="D222" authorId="0" shapeId="0">
      <text>
        <r>
          <rPr>
            <b/>
            <sz val="10"/>
            <color indexed="10"/>
            <rFont val="Arial"/>
            <family val="2"/>
          </rPr>
          <t>§ 56-5-4410. Unlawful to operate unsafe or improperly equipped vehicle, or to violate any provisions of article.</t>
        </r>
        <r>
          <rPr>
            <b/>
            <sz val="10"/>
            <color indexed="81"/>
            <rFont val="Arial"/>
            <family val="2"/>
          </rPr>
          <t xml:space="preserve">
 It shall be unlawful for any person to drive or move or for the owner to cause or knowingly permit to be driven or moved on any highway any vehicle or combination of vehicles which is in such an unsafe condition as to endanger any person or property or which does not contain those parts or is not at all times equipped with lights, brakes, steering and other equipment in proper condition and adjustment as required in this article or which is equipped in any manner in violation of this article or for any person to do any act forbidden or fail to perform any act required under this article.</t>
        </r>
        <r>
          <rPr>
            <b/>
            <sz val="8"/>
            <color indexed="81"/>
            <rFont val="Tahoma"/>
            <family val="2"/>
          </rPr>
          <t xml:space="preserve">
 </t>
        </r>
      </text>
    </comment>
    <comment ref="E222"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22" authorId="1" shapeId="0">
      <text>
        <r>
          <rPr>
            <sz val="11"/>
            <color indexed="10"/>
            <rFont val="Tahoma"/>
            <family val="2"/>
          </rPr>
          <t>107.5% ASSESSMENT
LAW ENFORCEMENT FUNDING $ 25.00</t>
        </r>
      </text>
    </comment>
    <comment ref="D223" authorId="0" shapeId="0">
      <text>
        <r>
          <rPr>
            <sz val="10"/>
            <color indexed="10"/>
            <rFont val="Arial"/>
            <family val="2"/>
          </rPr>
          <t>§ 56-5-5015. Sunscreen devices.</t>
        </r>
        <r>
          <rPr>
            <sz val="10"/>
            <color indexed="81"/>
            <rFont val="Arial"/>
            <family val="2"/>
          </rPr>
          <t xml:space="preserve">
  (A) No person may operate a motor vehicle that is required to be registered in this State on any public highway, road, or street that has a sunscreen device on the windshield, the front side wings, and side windows adjacent to the right and left of the driver and windows to the rear of the driver that do not meet the requirements of this section.  If no after-factory installed sunscreen device has been added to the window surface, the provisions of this section regarding light transmittance do not apply.
 (B) A sunscreening device must be nonreflective and may not be red, yellow, or amber in color.  A sunscreening device may be used only along the top of the windshield and may not extend downward beyond the AS1 line.  If the AS1 line is not visible, no sunscreening device may be applied to the windshield.
 (C) A single sunscreening device may be installed on the side wings or side windows, or both, located at the immediate right and left of the driver and the side windows behind the driver.  The sunscreening device must be nonreflective and the combined light transmission of the sunscreening device with the factory or manufacturer installed sunscreening material must not be less than twenty-seven percent.
 (D)(1) A sunscreening device to be applied to the rear-most window must be nonreflective and have a light transmission of not less than twenty percent.  If a sunscreening device is used on the rear-most window, one right and one left outside rearview mirror is required.
 (2) Beginning January 1, 1993, a single sunscreening device to be applied to the rear-most window must be nonreflective and the combined light transmission of the sunscreening device with the factory or manufacturer installed sunscreening material must not be less than twenty-seven percent.  If a sunscreening device is used on the rear-most window, one right and one left outside rearview mirror is required.
 (3) A motor vehicle with a sunscreening device which complied with the requirements of item (1) at the time of installation is not considered to be in violation of this section on January 1, 1993, so long as the original sunscreen device is in place.
  </t>
        </r>
      </text>
    </comment>
    <comment ref="E223" authorId="0" shapeId="0">
      <text>
        <r>
          <rPr>
            <b/>
            <sz val="10"/>
            <color indexed="81"/>
            <rFont val="Arial"/>
            <family val="2"/>
          </rPr>
          <t xml:space="preserve">§ 56-5-5015. Sunscreen devices.
 (K) A person who owns or operates a motor vehicle in violation of the provisions of this section is guilty of a misdemeanor triable in magistrate's court and, upon conviction, </t>
        </r>
        <r>
          <rPr>
            <b/>
            <sz val="10"/>
            <color indexed="10"/>
            <rFont val="Arial"/>
            <family val="2"/>
          </rPr>
          <t>must be fined not more than two hundred dollars or imprisoned not more than thirty days.</t>
        </r>
        <r>
          <rPr>
            <sz val="8"/>
            <color indexed="81"/>
            <rFont val="Tahoma"/>
            <family val="2"/>
          </rPr>
          <t xml:space="preserve">
</t>
        </r>
      </text>
    </comment>
    <comment ref="M223" authorId="1" shapeId="0">
      <text>
        <r>
          <rPr>
            <sz val="11"/>
            <color indexed="10"/>
            <rFont val="Tahoma"/>
            <family val="2"/>
          </rPr>
          <t>107.5% ASSESSMENT
LAW ENFORCEMENT FUNDING $ 25.00</t>
        </r>
      </text>
    </comment>
  </commentList>
</comments>
</file>

<file path=xl/comments2.xml><?xml version="1.0" encoding="utf-8"?>
<comments xmlns="http://schemas.openxmlformats.org/spreadsheetml/2006/main">
  <authors>
    <author>Leverette</author>
    <author>SCJD</author>
    <author>Leverette, Terry</author>
  </authors>
  <commentList>
    <comment ref="D2" authorId="0" shapeId="0">
      <text>
        <r>
          <rPr>
            <b/>
            <sz val="10"/>
            <color indexed="10"/>
            <rFont val="Arial"/>
            <family val="2"/>
          </rPr>
          <t xml:space="preserve">§ 63-19-2450. Alcoholic beverages purchase, consumption, possession.
</t>
        </r>
        <r>
          <rPr>
            <b/>
            <sz val="10"/>
            <color indexed="81"/>
            <rFont val="Arial"/>
            <family val="2"/>
          </rPr>
          <t xml:space="preserve"> (A) It is unlawful for a person under the age of twenty-one to purchase, attempt to purchase, consume, or knowingly possess alcoholic liquors.   Possession is prima facie evidence that it was knowingly possessed.  It is also unlawful for a person to falsely represent his age for the purpose of procuring alcoholic liquors.  Notwithstanding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
 (B) A person who violates the provisions of this section is guilty of a misdemeanor and, upon conviction, must be fined not less than one hundred dollars nor more than two hundred dollars or must be imprisoned for not more than thirty days, or both.
 (C) A person who violates the provisions of this section also is required to successfully complete a DAODAS approved alcohol prevention education or intervention program.  The program must be a minimum of eight hours and the cost to the person may not exceed one hundred fifty dollars.
</t>
        </r>
        <r>
          <rPr>
            <b/>
            <sz val="10"/>
            <color indexed="10"/>
            <rFont val="Arial"/>
            <family val="2"/>
          </rPr>
          <t>WAS
§ 20-7-8925. Purchase, consumption or possession of alcoholic liquors;  penalty;  alcohol prevention education program;  exceptions</t>
        </r>
        <r>
          <rPr>
            <b/>
            <sz val="10"/>
            <color indexed="81"/>
            <rFont val="Arial"/>
            <family val="2"/>
          </rPr>
          <t>.</t>
        </r>
      </text>
    </comment>
    <comment ref="E2" authorId="0" shapeId="0">
      <text>
        <r>
          <rPr>
            <b/>
            <sz val="10"/>
            <color indexed="10"/>
            <rFont val="Arial"/>
            <family val="2"/>
          </rPr>
          <t xml:space="preserve">§ 63-19-2450. Alcoholic beverages purchase, consumption, possession.
</t>
        </r>
        <r>
          <rPr>
            <b/>
            <sz val="10"/>
            <color indexed="81"/>
            <rFont val="Arial"/>
            <family val="2"/>
          </rPr>
          <t xml:space="preserve"> (A) It is unlawful for a person under the age of twenty-one to purchase, attempt to purchase, consume, or knowingly possess alcoholic liquors.   Possession is prima facie evidence that it was knowingly possessed. </t>
        </r>
        <r>
          <rPr>
            <b/>
            <sz val="10"/>
            <color indexed="10"/>
            <rFont val="Arial"/>
            <family val="2"/>
          </rPr>
          <t xml:space="preserve"> It is also unlawful for a person to falsely represent his age for the purpose of procuring alcoholic liquors</t>
        </r>
        <r>
          <rPr>
            <b/>
            <sz val="10"/>
            <color indexed="81"/>
            <rFont val="Arial"/>
            <family val="2"/>
          </rPr>
          <t xml:space="preserve">.  Notwithstanding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
 (B) A person who violates the provisions of this section is guilty of a misdemeanor and, upon conviction, </t>
        </r>
        <r>
          <rPr>
            <b/>
            <sz val="10"/>
            <color indexed="10"/>
            <rFont val="Arial"/>
            <family val="2"/>
          </rPr>
          <t xml:space="preserve">must be fined not less than one hundred dollars nor more than two hundred dollars or must be imprisoned for not more than thirty days, or both.
</t>
        </r>
        <r>
          <rPr>
            <b/>
            <sz val="10"/>
            <color indexed="48"/>
            <rFont val="Arial"/>
            <family val="2"/>
          </rPr>
          <t xml:space="preserve">
 (C) A person who violates the provisions of this section also is required to successfully complete a DAODAS approved alcohol prevention education or intervention program.  The program must be a minimum of eight hours and the cost to the person may not exceed one hundred fifty dollars.</t>
        </r>
        <r>
          <rPr>
            <b/>
            <sz val="10"/>
            <color indexed="10"/>
            <rFont val="Arial"/>
            <family val="2"/>
          </rPr>
          <t xml:space="preserve">
WAS
§ 20-7-8925. Purchase, consumption or possession of alcoholic liquors;  penalty;  alcohol prevention education program;  exceptions.</t>
        </r>
      </text>
    </comment>
    <comment ref="I2" authorId="1" shapeId="0">
      <text>
        <r>
          <rPr>
            <sz val="11"/>
            <color indexed="10"/>
            <rFont val="Tahoma"/>
            <family val="2"/>
          </rPr>
          <t>107.5% ASSESSMENT
VICTIM FUNDING $ 25.00
LAW ENFORCEMENT FUNDING $ 25.00</t>
        </r>
      </text>
    </comment>
    <comment ref="M2" authorId="1" shapeId="0">
      <text>
        <r>
          <rPr>
            <sz val="11"/>
            <color indexed="10"/>
            <rFont val="Tahoma"/>
            <family val="2"/>
          </rPr>
          <t>107.5% ASSESSMENT
VICTIM FUNDING $ 25.00
LAW ENFORCEMENT FUNDING $ 25.00</t>
        </r>
      </text>
    </comment>
    <comment ref="D3" authorId="0" shapeId="0">
      <text>
        <r>
          <rPr>
            <b/>
            <sz val="10"/>
            <color indexed="10"/>
            <rFont val="Arial"/>
            <family val="2"/>
          </rPr>
          <t xml:space="preserve">§ 63-19-2450. Alcoholic beverages purchase, consumption, possession.
</t>
        </r>
        <r>
          <rPr>
            <b/>
            <sz val="10"/>
            <color indexed="81"/>
            <rFont val="Arial"/>
            <family val="2"/>
          </rPr>
          <t xml:space="preserve"> (A) It is unlawful for a person under the age of twenty-one to purchase, attempt to purchase, consume, or knowingly possess alcoholic liquors.   Possession is prima facie evidence that it was knowingly possessed.  It is also unlawful for a person to falsely represent his age for the purpose of procuring alcoholic liquors.  Notwithstanding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
 (B) A person who violates the provisions of this section is guilty of a misdemeanor and, upon conviction, must be fined not less than one hundred dollars nor more than two hundred dollars or must be imprisoned for not more than thirty days, or both.
 (C) A person who violates the provisions of this section also is required to successfully complete a DAODAS approved alcohol prevention education or intervention program.  The program must be a minimum of eight hours and the cost to the person may not exceed one hundred fifty dollars.
</t>
        </r>
        <r>
          <rPr>
            <b/>
            <sz val="10"/>
            <color indexed="10"/>
            <rFont val="Arial"/>
            <family val="2"/>
          </rPr>
          <t>WAS
§ 20-7-8925. Purchase, consumption or possession of alcoholic liquors;  penalty;  alcohol prevention education program;  exceptions</t>
        </r>
        <r>
          <rPr>
            <b/>
            <sz val="10"/>
            <color indexed="81"/>
            <rFont val="Arial"/>
            <family val="2"/>
          </rPr>
          <t>.</t>
        </r>
      </text>
    </comment>
    <comment ref="E3" authorId="0" shapeId="0">
      <text>
        <r>
          <rPr>
            <b/>
            <sz val="10"/>
            <color indexed="10"/>
            <rFont val="Arial"/>
            <family val="2"/>
          </rPr>
          <t xml:space="preserve">§ 63-19-2450. Alcoholic beverages purchase, consumption, possession.
</t>
        </r>
        <r>
          <rPr>
            <b/>
            <sz val="10"/>
            <color indexed="81"/>
            <rFont val="Arial"/>
            <family val="2"/>
          </rPr>
          <t xml:space="preserve"> (A)</t>
        </r>
        <r>
          <rPr>
            <b/>
            <sz val="10"/>
            <color indexed="10"/>
            <rFont val="Arial"/>
            <family val="2"/>
          </rPr>
          <t xml:space="preserve"> It is unlawful for a person under the age of twenty-one to purchase, attempt to purchase, consume, or knowingly possess alcoholic liquors</t>
        </r>
        <r>
          <rPr>
            <b/>
            <sz val="10"/>
            <color indexed="81"/>
            <rFont val="Arial"/>
            <family val="2"/>
          </rPr>
          <t xml:space="preserve">.   Possession is prima facie evidence that it was knowingly possessed. </t>
        </r>
        <r>
          <rPr>
            <b/>
            <sz val="10"/>
            <color indexed="10"/>
            <rFont val="Arial"/>
            <family val="2"/>
          </rPr>
          <t xml:space="preserve"> </t>
        </r>
        <r>
          <rPr>
            <b/>
            <sz val="10"/>
            <color indexed="8"/>
            <rFont val="Arial"/>
            <family val="2"/>
          </rPr>
          <t>It is also unlawful for a person to falsely represent his age for the purpose of procuring alcoholic liquors.  Notwithstanding</t>
        </r>
        <r>
          <rPr>
            <b/>
            <sz val="10"/>
            <color indexed="81"/>
            <rFont val="Arial"/>
            <family val="2"/>
          </rPr>
          <t xml:space="preserve">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
 (B) A person who violates the provisions of this section is guilty of a misdemeanor and, upon conviction, </t>
        </r>
        <r>
          <rPr>
            <b/>
            <sz val="10"/>
            <color indexed="10"/>
            <rFont val="Arial"/>
            <family val="2"/>
          </rPr>
          <t xml:space="preserve">must be fined not less than one hundred dollars nor more than two hundred dollars or must be imprisoned for not more than thirty days, or both.
</t>
        </r>
        <r>
          <rPr>
            <b/>
            <sz val="10"/>
            <color indexed="48"/>
            <rFont val="Arial"/>
            <family val="2"/>
          </rPr>
          <t xml:space="preserve">
 (C) A person who violates the provisions of this section also is required to successfully complete a DAODAS approved alcohol prevention education or intervention program.  The program must be a minimum of eight hours and the cost to the person may not exceed one hundred fifty dollars.</t>
        </r>
        <r>
          <rPr>
            <b/>
            <sz val="10"/>
            <color indexed="10"/>
            <rFont val="Arial"/>
            <family val="2"/>
          </rPr>
          <t xml:space="preserve">
WAS
§ 20-7-8925. Purchase, consumption or possession of alcoholic liquors;  penalty;  alcohol prevention education program;  exceptions.</t>
        </r>
      </text>
    </comment>
    <comment ref="I3" authorId="1" shapeId="0">
      <text>
        <r>
          <rPr>
            <sz val="11"/>
            <color indexed="10"/>
            <rFont val="Tahoma"/>
            <family val="2"/>
          </rPr>
          <t xml:space="preserve">107.5% ASSESSMENT
VICTIM FUNDING $ 25.00
LAW ENFORCEMENT FUNDING $ 25.00 
</t>
        </r>
      </text>
    </comment>
    <comment ref="M3" authorId="1" shapeId="0">
      <text>
        <r>
          <rPr>
            <sz val="11"/>
            <color indexed="10"/>
            <rFont val="Tahoma"/>
            <family val="2"/>
          </rPr>
          <t>107.5% ASSESSMENT
VICTIM FUNDING $ 25.00
LAW ENFORCEMENT FUNDING $ 25.00</t>
        </r>
      </text>
    </comment>
    <comment ref="D4" authorId="0" shapeId="0">
      <text>
        <r>
          <rPr>
            <b/>
            <sz val="10"/>
            <color indexed="10"/>
            <rFont val="Arial"/>
            <family val="2"/>
          </rPr>
          <t>§ 61-4-80. Purchase of beer or wine for another's consumption on premises.</t>
        </r>
        <r>
          <rPr>
            <b/>
            <sz val="10"/>
            <color indexed="81"/>
            <rFont val="Arial"/>
            <family val="2"/>
          </rPr>
          <t xml:space="preserve">
 It is unlawful for a person who purchases beer or wine while on licensed premises to give the beer or wine to a person to whom beer or wine cannot lawfully be sold on the premises.  A person who violates this section, upon conviction:
 (1) for a first offense, must be fined not less than two hundred dollars nor more than three hundred dollars or imprisoned not more than thirty days, or both;  and
 (2) for a second or subsequent offense, must be fined not less than four hundred dollars nor more than five hundred dollars or imprisoned not more than thirty days, or both.</t>
        </r>
      </text>
    </comment>
    <comment ref="E4" authorId="0" shapeId="0">
      <text>
        <r>
          <rPr>
            <b/>
            <sz val="10"/>
            <color indexed="10"/>
            <rFont val="Arial"/>
            <family val="2"/>
          </rPr>
          <t>§ 61-4-80. Purchase of beer or wine for another's consumption on premises.</t>
        </r>
        <r>
          <rPr>
            <b/>
            <sz val="10"/>
            <color indexed="81"/>
            <rFont val="Arial"/>
            <family val="2"/>
          </rPr>
          <t xml:space="preserve">
 It is unlawful for a person who purchases beer or wine while on licensed premises to give the beer or wine to a person to whom beer or wine cannot lawfully be sold on the premises.  A person who violates this section, upon conviction:
</t>
        </r>
        <r>
          <rPr>
            <b/>
            <sz val="10"/>
            <color indexed="10"/>
            <rFont val="Arial"/>
            <family val="2"/>
          </rPr>
          <t xml:space="preserve"> (1) for a first offense, must be fined not less than two hundred dollars nor more than three hundred dollars or imprisoned not more than thirty days, or both;  and</t>
        </r>
        <r>
          <rPr>
            <b/>
            <sz val="10"/>
            <color indexed="81"/>
            <rFont val="Arial"/>
            <family val="2"/>
          </rPr>
          <t xml:space="preserve">
 (2) for a second or subsequent offense, must be fined not less than four hundred dollars nor more than five hundred dollars or imprisoned not more than thirty days, or both.</t>
        </r>
      </text>
    </comment>
    <comment ref="I4" authorId="1" shapeId="0">
      <text>
        <r>
          <rPr>
            <sz val="11"/>
            <color indexed="10"/>
            <rFont val="Tahoma"/>
            <family val="2"/>
          </rPr>
          <t xml:space="preserve">107.5% ASSESSMENT
VICTIM FUNDING $ 25.00
LAW ENFORCEMENT FUNDING $ 25.00 
</t>
        </r>
      </text>
    </comment>
    <comment ref="M4" authorId="1" shapeId="0">
      <text>
        <r>
          <rPr>
            <sz val="11"/>
            <color indexed="10"/>
            <rFont val="Tahoma"/>
            <family val="2"/>
          </rPr>
          <t>107.5% ASSESSMENT
VICTIM FUNDING $ 25.00
LAW ENFORCEMENT FUNDING $ 25.00</t>
        </r>
      </text>
    </comment>
    <comment ref="D5" authorId="0" shapeId="0">
      <text>
        <r>
          <rPr>
            <b/>
            <sz val="10"/>
            <color indexed="10"/>
            <rFont val="Arial"/>
            <family val="2"/>
          </rPr>
          <t>§ 61-6-4080. Sale to person under the age of twenty-one years.</t>
        </r>
        <r>
          <rPr>
            <b/>
            <sz val="10"/>
            <color indexed="81"/>
            <rFont val="Arial"/>
            <family val="2"/>
          </rPr>
          <t xml:space="preserve">
  (A) A person engaged in the sale of alcoholic liquors who knowingly sells the alcoholic liquors to a person under the age of twenty-one is guilty of a misdemeanor and, upon conviction:
 (1) for a first offense, must be fined not less than two hundred dollars nor more than three hundred dollars or imprisoned not more than thirty days, or both;  and
 (2) for a second or subsequent offense, must be fined not less than four hundred dollars nor more than five hundred dollars or imprisoned not more than thirty days, or both.
 (B) Failure of a person to require identification to verify a person's age is prima facie evidence of a violation of this section.
 (C) A person who violates the provisions of this section also is required to successfully complete a DAODAS approved merchant alcohol enforcement education program.  The program must be a minimum of two hours and the cost to the person may not exceed fifty dollars.</t>
        </r>
      </text>
    </comment>
    <comment ref="E5" authorId="0" shapeId="0">
      <text>
        <r>
          <rPr>
            <b/>
            <sz val="10"/>
            <color indexed="10"/>
            <rFont val="Arial"/>
            <family val="2"/>
          </rPr>
          <t>§ 61-6-4080. Sale to person under the age of twenty-one years.</t>
        </r>
        <r>
          <rPr>
            <b/>
            <sz val="10"/>
            <color indexed="81"/>
            <rFont val="Arial"/>
            <family val="2"/>
          </rPr>
          <t xml:space="preserve">
  (A) A person engaged in the sale of alcoholic liquors who knowingly sells the alcoholic liquors to a person under the age of twenty-one is guilty of a misdemeanor and, upon conviction:
 (1) for a first offense, must be </t>
        </r>
        <r>
          <rPr>
            <b/>
            <sz val="10"/>
            <color indexed="10"/>
            <rFont val="Arial"/>
            <family val="2"/>
          </rPr>
          <t>fined not less than two hundred dollars nor more than three hundred dollars or imprisoned not more than thirty days, or both;</t>
        </r>
        <r>
          <rPr>
            <b/>
            <sz val="10"/>
            <color indexed="81"/>
            <rFont val="Arial"/>
            <family val="2"/>
          </rPr>
          <t xml:space="preserve">  and
 (2) for a second or subsequent offense, must be fined not less than four hundred dollars nor more than five hundred dollars or imprisoned not more than thirty days, or both.
 (B) Failure of a person to require identification to verify a person's age is prima facie evidence of a violation of this section.
 (C) </t>
        </r>
        <r>
          <rPr>
            <b/>
            <sz val="10"/>
            <color indexed="14"/>
            <rFont val="Arial"/>
            <family val="2"/>
          </rPr>
          <t>A person who violates the provisions of this section also is required to successfully complete a DAODAS approved merchant alcohol enforcement education program.  The program must be a minimum of two hours and the cost to the person may not exceed fifty dollars.</t>
        </r>
      </text>
    </comment>
    <comment ref="I5" authorId="1" shapeId="0">
      <text>
        <r>
          <rPr>
            <sz val="11"/>
            <color indexed="10"/>
            <rFont val="Tahoma"/>
            <family val="2"/>
          </rPr>
          <t xml:space="preserve">107.5% ASSESSMENT
VICTIM FUNDING $ 25.00
LAW ENFORCEMENT FUNDING $ 25.00 
</t>
        </r>
      </text>
    </comment>
    <comment ref="M5" authorId="1" shapeId="0">
      <text>
        <r>
          <rPr>
            <sz val="11"/>
            <color indexed="10"/>
            <rFont val="Tahoma"/>
            <family val="2"/>
          </rPr>
          <t>107.5% ASSESSMENT
VICTIM FUNDING $ 25.00
LAW ENFORCEMENT FUNDING $ 25.00</t>
        </r>
      </text>
    </comment>
    <comment ref="D6" authorId="0" shapeId="0">
      <text>
        <r>
          <rPr>
            <b/>
            <sz val="10"/>
            <color indexed="10"/>
            <rFont val="Arial"/>
            <family val="2"/>
          </rPr>
          <t xml:space="preserve">§ 61-6-4070. Transfer to person under the age of twenty-one years.
</t>
        </r>
        <r>
          <rPr>
            <b/>
            <sz val="10"/>
            <color indexed="81"/>
            <rFont val="Arial"/>
            <family val="2"/>
          </rPr>
          <t xml:space="preserve">  (A) It is unlawful for a person to transfer or give to a person under the age of twenty-one years for the purpose of consumption of alcoholic liquors in the State unless the person under the age of twenty-one is recruited and authorized by a law enforcement agency to test a person's compliance with laws relating to the unlawful transfer or sale of alcoholic liquors to a minor.  A person who violates this section is guilty of a misdemeanor and, upon conviction:
 (1) for a first offense, must be fined not less than two hundred dollars nor more than three hundred dollars or imprisoned not more than thirty days, or both;  and
 (2) for a second or subsequent offense, must be fined not less than four hundred dollars nor more than five hundred dollars or imprisoned not more than thirty days, or both.
 (B) A person found guilty of a violation of &gt; Section 61-4-90 and this section may not be sentenced under both sections for the same offense.
 (C) The provisions of this section do not apply to a:
 (1) spouse over the age of twenty-one giving alcoholic liquors to his spouse under the age of twenty-one in their home;
 (2) parent or guardian over the age of twenty-one giving alcoholic liquors to his children or wards under the age of twenty-one in their home;  or
 (3) person giving alcoholic liquors to another person under the age of twenty-one in conjunction with a religious ceremony or purpose if the alcoholic liquors were lawfully purchased.</t>
        </r>
      </text>
    </comment>
    <comment ref="E6" authorId="0" shapeId="0">
      <text>
        <r>
          <rPr>
            <b/>
            <sz val="10"/>
            <color indexed="10"/>
            <rFont val="Arial"/>
            <family val="2"/>
          </rPr>
          <t xml:space="preserve">§ 61-6-4070. Transfer to person under the age of twenty-one years.
</t>
        </r>
        <r>
          <rPr>
            <b/>
            <sz val="10"/>
            <color indexed="81"/>
            <rFont val="Arial"/>
            <family val="2"/>
          </rPr>
          <t xml:space="preserve">  (A) It is unlawful for a person to transfer or give to a person under the age of twenty-one years for the purpose of consumption of alcoholic liquors in the State unless the person under the age of twenty-one is recruited and authorized by a law enforcement agency to test a person's compliance with laws relating to the unlawful transfer or sale of alcoholic liquors to a minor.  A person who violates this section is guilty of a misdemeanor and, upon conviction:
 (1) for a first offense, must be </t>
        </r>
        <r>
          <rPr>
            <b/>
            <sz val="10"/>
            <color indexed="10"/>
            <rFont val="Arial"/>
            <family val="2"/>
          </rPr>
          <t>fined not less than two hundred dollars nor more than three hundred dollars or imprisoned not more than thirty days, or both</t>
        </r>
        <r>
          <rPr>
            <b/>
            <sz val="10"/>
            <color indexed="81"/>
            <rFont val="Arial"/>
            <family val="2"/>
          </rPr>
          <t>;  and
 (2) for a second or subsequent offense, must be fined not less than four hundred dollars nor more than five hundred dollars or imprisoned not more than thirty days, or both.
 (B) A person found guilty of a violation of &gt; Section 61-4-90 and this section may not be sentenced under both sections for the same offense.
 (C) The provisions of this section do not apply to a:
 (1) spouse over the age of twenty-one giving alcoholic liquors to his spouse under the age of twenty-one in their home;
 (2) parent or guardian over the age of twenty-one giving alcoholic liquors to his children or wards under the age of twenty-one in their home;  or
 (3) person giving alcoholic liquors to another person under the age of twenty-one in conjunction with a religious ceremony or purpose if the alcoholic liquors were lawfully purchased.</t>
        </r>
      </text>
    </comment>
    <comment ref="I6" authorId="1" shapeId="0">
      <text>
        <r>
          <rPr>
            <sz val="11"/>
            <color indexed="10"/>
            <rFont val="Tahoma"/>
            <family val="2"/>
          </rPr>
          <t xml:space="preserve">107.5% ASSESSMENT
VICTIM FUNDING $ 25.00
LAW ENFORCEMENT FUNDING $ 25.00 
</t>
        </r>
      </text>
    </comment>
    <comment ref="M6" authorId="1" shapeId="0">
      <text>
        <r>
          <rPr>
            <sz val="11"/>
            <color indexed="10"/>
            <rFont val="Tahoma"/>
            <family val="2"/>
          </rPr>
          <t>107.5% ASSESSMENT
VICTIM FUNDING $ 25.00
LAW ENFORCEMENT FUNDING $ 25.00</t>
        </r>
      </text>
    </comment>
    <comment ref="E7" authorId="0" shapeId="0">
      <text>
        <r>
          <rPr>
            <b/>
            <sz val="10"/>
            <color indexed="10"/>
            <rFont val="Arial"/>
            <family val="2"/>
          </rPr>
          <t>§ 61-6-4020. Transportation in motor vehicle.</t>
        </r>
        <r>
          <rPr>
            <b/>
            <sz val="10"/>
            <color indexed="81"/>
            <rFont val="Arial"/>
            <family val="2"/>
          </rPr>
          <t xml:space="preserve">
 A person who is twenty-one years of age or older may transport lawfully acquired alcoholic liquors to and from a place where alcoholic liquors may be lawfully possessed or consumed;  but if the cap or seal on the container has been opened or broken, it is unlawful to transport the liquors in a motor vehicle, except in the luggage compartment or cargo area.  </t>
        </r>
        <r>
          <rPr>
            <b/>
            <sz val="10"/>
            <color indexed="10"/>
            <rFont val="Arial"/>
            <family val="2"/>
          </rPr>
          <t>A person who violates this section is guilty of a misdemeanor and, upon conviction, must be fined not more than one hundred dollars or imprisoned for not more than thirty days.</t>
        </r>
        <r>
          <rPr>
            <b/>
            <sz val="10"/>
            <color indexed="81"/>
            <rFont val="Arial"/>
            <family val="2"/>
          </rPr>
          <t xml:space="preserve">
 For purposes of this section, alcoholic liquors means all distilled spirits regardless of the percentage of alcohol by volume that they contain.</t>
        </r>
      </text>
    </comment>
    <comment ref="I7" authorId="1" shapeId="0">
      <text>
        <r>
          <rPr>
            <sz val="11"/>
            <color indexed="10"/>
            <rFont val="Tahoma"/>
            <family val="2"/>
          </rPr>
          <t>107.5% ASSESSMENT
VICTIM FUNDING $ 25.00
LAW ENFORCEMENT FUNDING $ 25.00</t>
        </r>
      </text>
    </comment>
    <comment ref="M7" authorId="1" shapeId="0">
      <text>
        <r>
          <rPr>
            <sz val="11"/>
            <color indexed="10"/>
            <rFont val="Tahoma"/>
            <family val="2"/>
          </rPr>
          <t>107.5% ASSESSMENT
VICTIM FUNDING $ 25.00
LAW ENFORCEMENT FUNDING $ 25.00</t>
        </r>
      </text>
    </comment>
    <comment ref="D8" authorId="0" shapeId="0">
      <text>
        <r>
          <rPr>
            <b/>
            <sz val="10"/>
            <color indexed="10"/>
            <rFont val="Arial"/>
            <family val="2"/>
          </rPr>
          <t>§ 61-4-60. False information about age.</t>
        </r>
        <r>
          <rPr>
            <b/>
            <sz val="10"/>
            <color indexed="81"/>
            <rFont val="Arial"/>
            <family val="2"/>
          </rPr>
          <t xml:space="preserve">
 It is unlawful for a person to whom beer or wine cannot be lawfully sold to knowingly give false information concerning his age for the purpose of purchasing beer or wine.  A person who violates the provisions of this section, upon conviction, must be fined not less than one hundred dollars nor more than two hundred dollars or be imprisoned for not more than thirty days, or both.</t>
        </r>
      </text>
    </comment>
    <comment ref="E8" authorId="0" shapeId="0">
      <text>
        <r>
          <rPr>
            <b/>
            <sz val="10"/>
            <color indexed="10"/>
            <rFont val="Arial"/>
            <family val="2"/>
          </rPr>
          <t>§ 61-4-60. False information about age.</t>
        </r>
        <r>
          <rPr>
            <b/>
            <sz val="10"/>
            <color indexed="81"/>
            <rFont val="Arial"/>
            <family val="2"/>
          </rPr>
          <t xml:space="preserve">
 It is unlawful for a person to whom beer or wine cannot be lawfully sold to knowingly give false information concerning his age for the purpose of purchasing beer or wine.  A person who violates the provisions of this section, upon conviction, must be </t>
        </r>
        <r>
          <rPr>
            <b/>
            <sz val="10"/>
            <color indexed="10"/>
            <rFont val="Arial"/>
            <family val="2"/>
          </rPr>
          <t>fined not less than one hundred dollars nor more than two hundred dollars or be imprisoned for not more than thirty days, or both.</t>
        </r>
      </text>
    </comment>
    <comment ref="I8" authorId="1" shapeId="0">
      <text>
        <r>
          <rPr>
            <sz val="11"/>
            <color indexed="10"/>
            <rFont val="Tahoma"/>
            <family val="2"/>
          </rPr>
          <t>107.5% ASSESSMENT
VICTIM FUNDING $ 25.00
LAW ENFORCEMENT FUNDING $ 25.00</t>
        </r>
      </text>
    </comment>
    <comment ref="M8" authorId="1" shapeId="0">
      <text>
        <r>
          <rPr>
            <sz val="11"/>
            <color indexed="10"/>
            <rFont val="Tahoma"/>
            <family val="2"/>
          </rPr>
          <t>107.5% ASSESSMENT
VICTIM FUNDING $ 25.00
LAW ENFORCEMENT FUNDING $ 25.00</t>
        </r>
      </text>
    </comment>
    <comment ref="D9" authorId="0" shapeId="0">
      <text>
        <r>
          <rPr>
            <b/>
            <sz val="10"/>
            <color indexed="10"/>
            <rFont val="Arial"/>
            <family val="2"/>
          </rPr>
          <t xml:space="preserve">§ 61-4-50. Sales to underage persons.
</t>
        </r>
        <r>
          <rPr>
            <b/>
            <sz val="10"/>
            <color indexed="81"/>
            <rFont val="Arial"/>
            <family val="2"/>
          </rPr>
          <t xml:space="preserve">  (A) It is unlawful for a person to sell beer, ale, porter, wine, or other similar malt or fermented beverage to a person under twenty-one years of age.  A person who makes a sale in violation of this section, upon conviction:
 (1) for a first offense, must be fined not less than two hundred dollars nor more than three hundred dollars or imprisoned not more than thirty days, or both;  and
 (2) for a second or subsequent offense, must be fined not less than four hundred dollars nor more than five hundred dollars or imprisoned not more than thirty days, or both.
 (B) Failure of a person to require identification to verify a person's age is prima facie evidence of the violation of this section.
 (C) A person who violates the provisions of this section also is required to successfully complete a DAODAS approved merchant alcohol enforcement education program.  The program must be a minimum of two hours and the cost to the person may not exceed fifty dollars.</t>
        </r>
      </text>
    </comment>
    <comment ref="E9" authorId="0" shapeId="0">
      <text>
        <r>
          <rPr>
            <b/>
            <sz val="10"/>
            <color indexed="10"/>
            <rFont val="Arial"/>
            <family val="2"/>
          </rPr>
          <t xml:space="preserve">§ 61-4-50. Sales to underage persons.
</t>
        </r>
        <r>
          <rPr>
            <b/>
            <sz val="10"/>
            <color indexed="81"/>
            <rFont val="Arial"/>
            <family val="2"/>
          </rPr>
          <t xml:space="preserve">  (A) It is unlawful for a person to sell beer, ale, porter, wine, or other similar malt or fermented beverage to a person under twenty-one years of age.  A person who makes a sale in violation of this section, upon conviction:
 (1) for a first offense, must be fined not </t>
        </r>
        <r>
          <rPr>
            <b/>
            <sz val="10"/>
            <color indexed="10"/>
            <rFont val="Arial"/>
            <family val="2"/>
          </rPr>
          <t>less than two hundred dollars nor more than three hundred dollars or imprisoned not more than thirty days, or both;</t>
        </r>
        <r>
          <rPr>
            <b/>
            <sz val="10"/>
            <color indexed="81"/>
            <rFont val="Arial"/>
            <family val="2"/>
          </rPr>
          <t xml:space="preserve">  and
 (2) for a second or subsequent offense, must be fined not less than four hundred dollars nor more than five hundred dollars or imprisoned not more than thirty days, or both.
 (B) Failure of a person to require identification to verify a person's age is prima facie evidence of the violation of this section.
 </t>
        </r>
        <r>
          <rPr>
            <b/>
            <sz val="10"/>
            <color indexed="14"/>
            <rFont val="Arial"/>
            <family val="2"/>
          </rPr>
          <t>(C) A person who violates the provisions of this section also is required to successfully complete a DAODAS approved merchant alcohol enforcement education program.  The program must be a minimum of two hours and the cost to the person may not exceed fifty dollars.</t>
        </r>
      </text>
    </comment>
    <comment ref="I9" authorId="1" shapeId="0">
      <text>
        <r>
          <rPr>
            <sz val="11"/>
            <color indexed="10"/>
            <rFont val="Tahoma"/>
            <family val="2"/>
          </rPr>
          <t xml:space="preserve">107.5% ASSESSMENT
VICTIM FUNDING $ 25.00
LAW ENFORCEMENT FUNDING $ 25.00 </t>
        </r>
      </text>
    </comment>
    <comment ref="M9" authorId="1" shapeId="0">
      <text>
        <r>
          <rPr>
            <sz val="11"/>
            <color indexed="10"/>
            <rFont val="Tahoma"/>
            <family val="2"/>
          </rPr>
          <t>107.5% ASSESSMENT
VICTIM FUNDING $ 25.00
LAW ENFORCEMENT FUNDING $ 25.00</t>
        </r>
      </text>
    </comment>
    <comment ref="D10" authorId="0" shapeId="0">
      <text>
        <r>
          <rPr>
            <b/>
            <sz val="10"/>
            <color indexed="10"/>
            <rFont val="Arial"/>
            <family val="2"/>
          </rPr>
          <t xml:space="preserve">§ 61-4-90. Transfer of beer or wine for underage person's consumption.
</t>
        </r>
        <r>
          <rPr>
            <b/>
            <sz val="10"/>
            <color indexed="81"/>
            <rFont val="Arial"/>
            <family val="2"/>
          </rPr>
          <t xml:space="preserve">  (A) It is unlawful for a person to transfer or give to a person under the age of twenty-one years for the purpose of consumption of beer or wine in the State, unless the person under the age of twenty-one is recruited and authorized by a law enforcement agency to test a person's compliance with laws relating to the unlawful transfer or sale of beer and wine to a minor.  A person who violates this section is guilty of a misdemeanor and, upon conviction:
 (1) for a first offense, must be fined not less than two hundred dollars nor more than three hundred dollars or imprisoned not more than thirty days, or both;  and
 (2) for a second or subsequent offense, must be fined not less than four hundred dollars nor more than five hundred dollars or imprisoned not more than thirty days, or both.
 (B) A person found guilty of a violation of &gt; Section 61-6-4070 and this section may not be sentenced under both sections for the same offense.
 (C) The provisions of this section do not apply to a:
 (1) spouse over the age of twenty-one giving beer or wine to his spouse under the age of twenty-one in their home;
 (2) parent or guardian over the age of twenty-one giving beer or wine to his children or wards under the age of twenty-one in their home;  or
 (3) person giving beer or wine to another person under the age of twenty-one in conjunction with a religious ceremony or purpose if the beer or wine was lawfully purchased.
 (D) A person eighteen years of age and over lawfully employed to serve or remove beer, wine, or alcoholic beverages in establishments licensed to sell these beverages are not considered to be in unlawful possession of the beverages during the course and scope of their duties as an employee.  The provisions of this subsection do not affect the requirement that a bartender must be at least twenty-one years of age.</t>
        </r>
      </text>
    </comment>
    <comment ref="E10" authorId="0" shapeId="0">
      <text>
        <r>
          <rPr>
            <b/>
            <sz val="10"/>
            <color indexed="10"/>
            <rFont val="Arial"/>
            <family val="2"/>
          </rPr>
          <t xml:space="preserve">§ 61-4-90. Transfer of beer or wine for underage person's consumption.
</t>
        </r>
        <r>
          <rPr>
            <b/>
            <sz val="10"/>
            <color indexed="81"/>
            <rFont val="Arial"/>
            <family val="2"/>
          </rPr>
          <t xml:space="preserve">  (A) It is unlawful for a person to transfer or give to a person under the age of twenty-one years for the purpose of consumption of beer or wine in the State, unless the person under the age of twenty-one is recruited and authorized by a law enforcement agency to test a person's compliance with laws relating to the unlawful transfer or sale of beer and wine to a minor.  A person who violates this section is guilty of a misdemeanor and, upon conviction:
 (1) for a first offense, must be f</t>
        </r>
        <r>
          <rPr>
            <b/>
            <sz val="10"/>
            <color indexed="10"/>
            <rFont val="Arial"/>
            <family val="2"/>
          </rPr>
          <t xml:space="preserve">ined not less than two hundred dollars nor more than three hundred dollars or imprisoned not more than thirty days, or both; </t>
        </r>
        <r>
          <rPr>
            <b/>
            <sz val="10"/>
            <color indexed="81"/>
            <rFont val="Arial"/>
            <family val="2"/>
          </rPr>
          <t xml:space="preserve"> and
 (2) for a second or subsequent offense, must be fined not less than four hundred dollars nor more than five hundred dollars or imprisoned not more than thirty days, or both.
 (B) A person found guilty of a violation of &gt; Section 61-6-4070 and this section may not be sentenced under both sections for the same offense.
 (C) The provisions of this section do not apply to a:
 (1) spouse over the age of twenty-one giving beer or wine to his spouse under the age of twenty-one in their home;
 (2) parent or guardian over the age of twenty-one giving beer or wine to his children or wards under the age of twenty-one in their home;  or
 (3) person giving beer or wine to another person under the age of twenty-one in conjunction with a religious ceremony or purpose if the beer or wine was lawfully purchased.
 (D) A person eighteen years of age and over lawfully employed to serve or remove beer, wine, or alcoholic beverages in establishments licensed to sell these beverages are not considered to be in unlawful possession of the beverages during the course and scope of their duties as an employee.  The provisions of this subsection do not affect the requirement that a bartender must be at least twenty-one years of age.</t>
        </r>
      </text>
    </comment>
    <comment ref="I10" authorId="1" shapeId="0">
      <text>
        <r>
          <rPr>
            <sz val="11"/>
            <color indexed="10"/>
            <rFont val="Tahoma"/>
            <family val="2"/>
          </rPr>
          <t xml:space="preserve">107.5% ASSESSMENT
VICTIM FUNDING $ 25.00
LAW ENFORCEMENT FUNDING $ 25.00 
</t>
        </r>
      </text>
    </comment>
    <comment ref="M10" authorId="1" shapeId="0">
      <text>
        <r>
          <rPr>
            <sz val="11"/>
            <color indexed="10"/>
            <rFont val="Tahoma"/>
            <family val="2"/>
          </rPr>
          <t>107.5% ASSESSMENT
VICTIM FUNDING $ 25.00
LAW ENFORCEMENT FUNDING $ 25.00</t>
        </r>
      </text>
    </comment>
    <comment ref="D11" authorId="0" shapeId="0">
      <text>
        <r>
          <rPr>
            <b/>
            <sz val="10"/>
            <color indexed="10"/>
            <rFont val="Arial"/>
            <family val="2"/>
          </rPr>
          <t xml:space="preserve">§ 63-19-2440. Beer and wine purchase, consumption, possession.
</t>
        </r>
        <r>
          <rPr>
            <b/>
            <sz val="10"/>
            <color indexed="81"/>
            <rFont val="Arial"/>
            <family val="2"/>
          </rPr>
          <t xml:space="preserve"> (A) It is unlawful for a person under the age of twenty-one to purchase, attempt to purchase, consume, or knowingly possess beer, ale, porter, wine, or other similar malt or fermented beverage.  Possession is prima facie evidence that it was knowingly possessed.  Notwithstanding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  A person who violates the provisions of this section is guilty of a misdemeanor and, upon conviction, must be fined not less than one hundred dollars nor more than two hundred dollars or must be imprisoned for not more than thirty days, or both.
 (B) A person who violates the provisions of this section also is required to successfully complete a DAODAS approved alcohol prevention education or intervention program.  The program must be a minimum of eight hours and the cost to the person may not exceed one hundred fifty dollars.</t>
        </r>
        <r>
          <rPr>
            <b/>
            <sz val="10"/>
            <color indexed="10"/>
            <rFont val="Arial"/>
            <family val="2"/>
          </rPr>
          <t xml:space="preserve">
WAS
§ 20-7-8920. Purchase, consumption or possession of beer or wine;  penalty;  alcohol intervention program;  exceptions.</t>
        </r>
        <r>
          <rPr>
            <b/>
            <sz val="8"/>
            <color indexed="81"/>
            <rFont val="Tahoma"/>
            <family val="2"/>
          </rPr>
          <t xml:space="preserve">
</t>
        </r>
        <r>
          <rPr>
            <b/>
            <sz val="10"/>
            <color indexed="81"/>
            <rFont val="Arial"/>
            <family val="2"/>
          </rPr>
          <t xml:space="preserve">
</t>
        </r>
      </text>
    </comment>
    <comment ref="E11" authorId="0" shapeId="0">
      <text>
        <r>
          <rPr>
            <b/>
            <sz val="10"/>
            <color indexed="10"/>
            <rFont val="Arial"/>
            <family val="2"/>
          </rPr>
          <t xml:space="preserve">§ 63-19-2440. Beer and wine purchase, consumption, possession.
</t>
        </r>
        <r>
          <rPr>
            <b/>
            <sz val="10"/>
            <color indexed="81"/>
            <rFont val="Arial"/>
            <family val="2"/>
          </rPr>
          <t xml:space="preserve"> (A) It is unlawful for a person under the age of twenty-one to purchase, attempt to purchase, consume, or knowingly possess beer, ale, porter, wine, or other similar malt or fermented beverage.  Possession is prima facie evidence that it was knowingly possessed.  Notwithstanding another provision of law, if the law enforcement officer has probable cause to believe that a person is under age twenty-one and has consumed alcohol, the law enforcement officer or the person may request that the person submit to any available alcohol screening test using a device approved by the State Law Enforcement Division</t>
        </r>
        <r>
          <rPr>
            <b/>
            <sz val="10"/>
            <color indexed="10"/>
            <rFont val="Arial"/>
            <family val="2"/>
          </rPr>
          <t xml:space="preserve">.  A person who violates the provisions of this section is guilty of a misdemeanor and, upon conviction, must be fined not less than one hundred dollars nor more than two hundred dollars or must be imprisoned for not more than thirty days, or both.
 </t>
        </r>
        <r>
          <rPr>
            <b/>
            <sz val="10"/>
            <color indexed="12"/>
            <rFont val="Arial"/>
            <family val="2"/>
          </rPr>
          <t>(B) A person who violates the provisions of this section also is required to successfully complete a DAODAS approved alcohol prevention education or intervention program.  The program must be a minimum of eight hours and the cost to the person may not exceed one hundred fifty dollars.</t>
        </r>
        <r>
          <rPr>
            <b/>
            <sz val="10"/>
            <color indexed="10"/>
            <rFont val="Arial"/>
            <family val="2"/>
          </rPr>
          <t xml:space="preserve">
WAS
§ 20-7-8920. Purchase, consumption or possession of beer or wine;  penalty;  alcohol intervention program;  exceptions.</t>
        </r>
      </text>
    </comment>
    <comment ref="I11" authorId="1" shapeId="0">
      <text>
        <r>
          <rPr>
            <sz val="11"/>
            <color indexed="10"/>
            <rFont val="Tahoma"/>
            <family val="2"/>
          </rPr>
          <t>107.5% ASSESSMENT
VICTIM FUNDING $ 25.00
LAW ENFORCEMENT FUNDING $ 25.00</t>
        </r>
      </text>
    </comment>
    <comment ref="M11" authorId="1" shapeId="0">
      <text>
        <r>
          <rPr>
            <sz val="11"/>
            <color indexed="10"/>
            <rFont val="Tahoma"/>
            <family val="2"/>
          </rPr>
          <t>107.5% ASSESSMENT
VICTIM FUNDING $ 25.00
LAW ENFORCEMENT FUNDING $ 25.00</t>
        </r>
      </text>
    </comment>
    <comment ref="D12" authorId="0" shapeId="0">
      <text>
        <r>
          <rPr>
            <b/>
            <sz val="10"/>
            <color indexed="10"/>
            <rFont val="Arial"/>
            <family val="2"/>
          </rPr>
          <t>§ 56-5-750. Failure to stop motor vehicle when signaled by law-enforcement vehicle.</t>
        </r>
        <r>
          <rPr>
            <sz val="10"/>
            <color indexed="10"/>
            <rFont val="Arial"/>
            <family val="2"/>
          </rPr>
          <t xml:space="preserve">
</t>
        </r>
        <r>
          <rPr>
            <b/>
            <sz val="10"/>
            <color indexed="81"/>
            <rFont val="Arial"/>
            <family val="2"/>
          </rPr>
          <t xml:space="preserve">  (A) In the absence of mitigating circumstances, it is unlawful for a motor vehicle driver, while driving on a road, street, or highway of the State, to fail to stop when signaled by a law enforcement vehicle by means of a siren or flashing light.  An attempt to increase the speed of a vehicle or in other manner avoid the pursuing law enforcement vehicle when signaled by a siren or flashing light is prima facie evidence of a violation of this section.  Failure to see the flashing light or hear the siren does not excuse a failure to stop when the distance between the vehicles and other road conditions are such that it would be reasonable for a driver to hear or see the signals from the law enforcement vehicle.
 (B) A person who violates the provisions of subsection (A):
 (1) for a first offense where no great bodily injury or death resulted from the violation, is guilty of a misdemeanor and, upon conviction, must be fined not less than five hundred dollars or imprisoned for not less than ninety days nor more than three years.  The Department of Motor Vehicles must suspend the person's driver's license for at least thirty days;  or
 (2) for a second or subsequent offense where no great bodily injury or death resulted from the violation, is guilty of a felony and, upon conviction, must be imprisoned for not more than five years.  The person's driver's license must be suspended by the department for a period of one year from the date of the conviction.
 (C) A person who violates the provisions of subsection (A) and when driving performs an act forbidden by law or neglects a duty imposed by law in the driving of the vehicle:
 (1) where great bodily injury resulted, is guilty of a felony and, upon conviction, must be imprisoned for not more than ten years;  or
 (2) where death resulted, is guilty of a felony and, upon conviction, must be imprisoned for not more than twenty-five years.
 (D) The department must revoke the driver's license of any person who is convicted pursuant to subsection (C)(1) or (C)(2) for a period to include any term of imprisonment, suspended sentence, parole, or probation, plus three years.
 (E) "Great bodily injury" means bodily injury which creates a substantial risk of death or which causes serious, permanent disfigurement, or protracted loss of or impairment of the function of a bodily member or organ.</t>
        </r>
      </text>
    </comment>
    <comment ref="E12" authorId="0" shapeId="0">
      <text>
        <r>
          <rPr>
            <b/>
            <sz val="10"/>
            <color indexed="10"/>
            <rFont val="Arial"/>
            <family val="2"/>
          </rPr>
          <t xml:space="preserve">§ 56-5-750. Failure to stop motor vehicle when signaled by law-enforcement vehicle.
</t>
        </r>
        <r>
          <rPr>
            <b/>
            <sz val="10"/>
            <color indexed="81"/>
            <rFont val="Arial"/>
            <family val="2"/>
          </rPr>
          <t xml:space="preserve">  (A) In the absence of mitigating circumstances, it is unlawful for a motor vehicle driver, while driving on a road, street, or highway of the State, to fail to stop when signaled by a law enforcement vehicle by means of a siren or flashing light.  An attempt to increase the speed of a vehicle or in other manner avoid the pursuing law enforcement vehicle when signaled by a siren or flashing light is prima facie evidence of a violation of this section.  Failure to see the flashing light or hear the siren does not excuse a failure to stop when the distance between the vehicles and other road conditions are such that it would be reasonable for a driver to hear or see the signals from the law enforcement vehicle.
 (B) A person who violates the provisions of subsection (A):
 (1) for a first offense where no great bodily injury or death resulted from the violation, is </t>
        </r>
        <r>
          <rPr>
            <b/>
            <sz val="10"/>
            <color indexed="10"/>
            <rFont val="Arial"/>
            <family val="2"/>
          </rPr>
          <t xml:space="preserve">guilty of a misdemeanor and, upon conviction, must be fined not less than five hundred dollars or imprisoned for not less than ninety days nor more than three years. </t>
        </r>
        <r>
          <rPr>
            <b/>
            <sz val="10"/>
            <color indexed="81"/>
            <rFont val="Arial"/>
            <family val="2"/>
          </rPr>
          <t xml:space="preserve"> The Department of Motor Vehicles must suspend the person's driver's license for at least thirty days;  or
 (2) for a second or subsequent offense where no great bodily injury or death resulted from the violation, is guilty of a felony and, upon conviction, must be imprisoned for not more than five years.  The person's driver's license must be suspended by the department for a period of one year from the date of the conviction.
 (C) A person who violates the provisions of subsection (A) and when driving performs an act forbidden by law or neglects a duty imposed by law in the driving of the vehicle:
 (1) where great bodily injury resulted, is guilty of a felony and, upon conviction, must be imprisoned for not more than ten years;  or
 (2) where death resulted, is guilty of a felony and, upon conviction, must be imprisoned for not more than twenty-five years.
 (D) The department must revoke the driver's license of any person who is convicted pursuant to subsection (C)(1) or (C)(2) for a period to include any term of imprisonment, suspended sentence, parole, or probation, plus three years.
 (E) "Great bodily injury" means bodily injury which creates a substantial risk of death or which causes serious, permanent disfigurement, or protracted loss of or impairment of the function of a bodily member or organ.</t>
        </r>
        <r>
          <rPr>
            <sz val="8"/>
            <color indexed="81"/>
            <rFont val="Tahoma"/>
            <family val="2"/>
          </rPr>
          <t xml:space="preserve">
</t>
        </r>
      </text>
    </comment>
    <comment ref="I12" authorId="1" shapeId="0">
      <text>
        <r>
          <rPr>
            <sz val="11"/>
            <color indexed="10"/>
            <rFont val="Tahoma"/>
            <family val="2"/>
          </rPr>
          <t>107.5% ASSESSMENT
LAW ENFORCEMENT FUNDING $ 25.00</t>
        </r>
      </text>
    </comment>
    <comment ref="D13" authorId="0" shapeId="0">
      <text>
        <r>
          <rPr>
            <b/>
            <sz val="10"/>
            <color indexed="10"/>
            <rFont val="Arial"/>
            <family val="2"/>
          </rPr>
          <t xml:space="preserve">
§ 56-5-4700. Audible signal devices and signal lamps for authorized emergency vehicles, school buses and police vehicles; restrictions on use; effect of use.
</t>
        </r>
        <r>
          <rPr>
            <b/>
            <sz val="10"/>
            <color indexed="81"/>
            <rFont val="Arial"/>
            <family val="2"/>
          </rPr>
          <t>(A) Every authorized emergency vehicle shall, in addition to any other equipment and distinctive markings required by this chapter, be equipped with a siren, exhaust whistle, or bell capable of giving an audible signal.
(B) Every school bus and every authorized emergency vehicle, in addition to any other equipment and distinctive markings required by this chapter, must be equipped with signal lamps mounted as high and as widely spaced laterally as practicable, which must be capable of displaying to the front two alternately flashing red lights located at the same level and to the rear two alternately flashing red lights located at the same level, and these lights must have sufficient intensity to be visible at five hundred feet in normal sunlight. However, vehicles of a fire department or funeral home when equipped with a mounted, oscillating, rotating, or flashing red light, visible in all directions for a distance of five hundred feet in normal sunlight, are not required to have additional signal lamps.
(C) All police vehicles when used as authorized emergency vehicles must be equipped with oscillating, rotating, or flashing blue lights. In addition to the blue lights, the police vehicle may, but need not be equipped with alternately flashing red lights as herein specified, and may, but need not be equipped with oscillating, rotating, or flashing red lights, white lights, or both, in combination with the required blue lights. The authorized emergency police vehicle lights described herein must be visible for a distance of five hundred feet in all directions in normal sunlight. It shall be unlawful for any person to possess or display on any vehicle any blue light that is visible from outside the vehicle except one used primarily for law enforcement purposes.</t>
        </r>
        <r>
          <rPr>
            <b/>
            <sz val="10"/>
            <color indexed="10"/>
            <rFont val="Arial"/>
            <family val="2"/>
          </rPr>
          <t xml:space="preserve">
(D) The alternately flashing lighting described in subsection (B) of this section shall not be used on any vehicle other than an authorized emergency vehicle. Provided, that a school bus may use the alternately flashing red lighting described in subsection (B), or red flashing lights in the rear and amber flashing lights in the front.
</t>
        </r>
        <r>
          <rPr>
            <b/>
            <sz val="10"/>
            <color indexed="81"/>
            <rFont val="Arial"/>
            <family val="2"/>
          </rPr>
          <t>(E) The use of the signal equipment described herein shall impose upon drivers of other vehicles the obligation to yield right-of-way and stop as prescribed in Sections 56-5-2360 and 56-5-277</t>
        </r>
        <r>
          <rPr>
            <b/>
            <sz val="10"/>
            <color indexed="10"/>
            <rFont val="Arial"/>
            <family val="2"/>
          </rPr>
          <t>0.</t>
        </r>
      </text>
    </comment>
    <comment ref="E13"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3" authorId="1" shapeId="0">
      <text>
        <r>
          <rPr>
            <sz val="11"/>
            <color indexed="10"/>
            <rFont val="Tahoma"/>
            <family val="2"/>
          </rPr>
          <t>107.5% ASSESSMENT
LAW ENFORCEMENT FUNDING $ 25.00</t>
        </r>
      </text>
    </comment>
    <comment ref="D14" authorId="0" shapeId="0">
      <text>
        <r>
          <rPr>
            <b/>
            <sz val="10"/>
            <color indexed="10"/>
            <rFont val="Arial"/>
            <family val="2"/>
          </rPr>
          <t>§ 56-5-4860. Performance ability of brakes;  tests for deceleration and stopping distances.</t>
        </r>
        <r>
          <rPr>
            <b/>
            <sz val="10"/>
            <color indexed="81"/>
            <rFont val="Arial"/>
            <family val="2"/>
          </rPr>
          <t xml:space="preserve">
 Every motor vehicle and combination of vehicles, at all times and under all conditions of loading, upon application of the service brake, shall be capable of:
 (a) Developing a braking force that is not less than the percentage of its gross weight tabulated herein for its classification,
 (b) Decelerating to a stop from not more than twenty miles per hour at not less than the feet per second tabulated herein for its classification, and
 (c) Stopping from a speed of twenty miles per hour in not more than the distance tabulated herein for its classification, such distance to be measured from the point at which movement of the service brake pedal or controls begins.
 Tests for deceleration and stopping distance shall be made on a substantially level (not to exceed plus or minus one per cent grade), dry, smooth, hard surface that is free from loose material.</t>
        </r>
        <r>
          <rPr>
            <sz val="8"/>
            <color indexed="81"/>
            <rFont val="Tahoma"/>
            <family val="2"/>
          </rPr>
          <t xml:space="preserve">
</t>
        </r>
      </text>
    </comment>
    <comment ref="E1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4" authorId="1" shapeId="0">
      <text>
        <r>
          <rPr>
            <sz val="11"/>
            <color indexed="10"/>
            <rFont val="Tahoma"/>
            <family val="2"/>
          </rPr>
          <t>107.5% ASSESSMENT
LAW ENFORCEMENT FUNDING $ 25.00</t>
        </r>
      </text>
    </comment>
    <comment ref="D15" authorId="0" shapeId="0">
      <text>
        <r>
          <rPr>
            <b/>
            <sz val="10"/>
            <color indexed="10"/>
            <rFont val="Arial"/>
            <family val="2"/>
          </rPr>
          <t>§ 56-5-4560. Stop lamps required on motor vehicles.</t>
        </r>
        <r>
          <rPr>
            <b/>
            <sz val="10"/>
            <color indexed="81"/>
            <rFont val="Arial"/>
            <family val="2"/>
          </rPr>
          <t xml:space="preserve">
 From and after July 1, 1949 it shall be unlawful for any person to sell any new motor vehicle, including any motorcycle or motor-driven cycle, in this State or for any person to drive such vehicle on the highways unless it is equipped with a stop lamp meeting the requirements of § 56-5-4730.</t>
        </r>
        <r>
          <rPr>
            <sz val="8"/>
            <color indexed="81"/>
            <rFont val="Tahoma"/>
            <family val="2"/>
          </rPr>
          <t xml:space="preserve">
</t>
        </r>
      </text>
    </comment>
    <comment ref="E1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5" authorId="1" shapeId="0">
      <text>
        <r>
          <rPr>
            <sz val="11"/>
            <color indexed="10"/>
            <rFont val="Tahoma"/>
            <family val="2"/>
          </rPr>
          <t>107.5% ASSESSMENT
LAW ENFORCEMENT FUNDING $ 25.00</t>
        </r>
      </text>
    </comment>
    <comment ref="D16" authorId="0" shapeId="0">
      <text>
        <r>
          <rPr>
            <b/>
            <sz val="10"/>
            <color indexed="10"/>
            <rFont val="Arial"/>
            <family val="2"/>
          </rPr>
          <t>§ 56-5-2947. Child endangerment;  definition;  penalties;  jurisdiction;  evidence for taking child into protective custody.</t>
        </r>
        <r>
          <rPr>
            <b/>
            <sz val="10"/>
            <color indexed="81"/>
            <rFont val="Arial"/>
            <family val="2"/>
          </rPr>
          <t xml:space="preserve">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81"/>
            <rFont val="Arial"/>
            <family val="2"/>
          </rPr>
          <t xml:space="preserve">
 (b)  Section 56-5-2930; </t>
        </r>
        <r>
          <rPr>
            <b/>
            <sz val="10"/>
            <color indexed="12"/>
            <rFont val="Arial"/>
            <family val="2"/>
          </rPr>
          <t>Operating motor vehicle while under influence of alcohol or drugs</t>
        </r>
        <r>
          <rPr>
            <b/>
            <sz val="10"/>
            <color indexed="81"/>
            <rFont val="Arial"/>
            <family val="2"/>
          </rPr>
          <t xml:space="preserve"> or
 (c)  Section 56-5-2945;</t>
        </r>
        <r>
          <rPr>
            <b/>
            <sz val="10"/>
            <color indexed="10"/>
            <rFont val="Arial"/>
            <family val="2"/>
          </rPr>
          <t xml:space="preserve">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(1) a fine of not more than one-half of the maximum fine allowed for committing the violation enumerated in subsection (A)(1), when the person is fined for that offense;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E16" authorId="0" shapeId="0">
      <text>
        <r>
          <rPr>
            <b/>
            <sz val="10"/>
            <color indexed="10"/>
            <rFont val="Arial"/>
            <family val="2"/>
          </rPr>
          <t>§ 56-5-2947. Child endangerment;  definition;  penalties;  jurisdiction;  evidence for taking child into protective custody.</t>
        </r>
        <r>
          <rPr>
            <b/>
            <sz val="10"/>
            <color indexed="81"/>
            <rFont val="Arial"/>
            <family val="2"/>
          </rPr>
          <t xml:space="preserve">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81"/>
            <rFont val="Arial"/>
            <family val="2"/>
          </rPr>
          <t xml:space="preserve">
 (b)  Section 56-5-2930; </t>
        </r>
        <r>
          <rPr>
            <b/>
            <sz val="10"/>
            <color indexed="12"/>
            <rFont val="Arial"/>
            <family val="2"/>
          </rPr>
          <t>Operating motor vehicle while under influence of alcohol or drugs</t>
        </r>
        <r>
          <rPr>
            <b/>
            <sz val="10"/>
            <color indexed="81"/>
            <rFont val="Arial"/>
            <family val="2"/>
          </rPr>
          <t xml:space="preserve"> or
 (c)  Section 56-5-2945;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t>
        </r>
        <r>
          <rPr>
            <b/>
            <sz val="10"/>
            <color indexed="10"/>
            <rFont val="Arial"/>
            <family val="2"/>
          </rPr>
          <t xml:space="preserve"> (1) a fine of not more than one-half of the maximum fine allowed for committing the violation enumerated in subsection (A)(1), when the person is fined for that offense;</t>
        </r>
        <r>
          <rPr>
            <b/>
            <sz val="10"/>
            <color indexed="81"/>
            <rFont val="Arial"/>
            <family val="2"/>
          </rPr>
          <t xml:space="preserv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M16" authorId="1" shapeId="0">
      <text>
        <r>
          <rPr>
            <sz val="11"/>
            <color indexed="10"/>
            <rFont val="Tahoma"/>
            <family val="2"/>
          </rPr>
          <t>107.5% ASSESSMENT
LAW ENFORCEMENT FUNDING $ 25.00</t>
        </r>
      </text>
    </comment>
    <comment ref="D17" authorId="0" shapeId="0">
      <text>
        <r>
          <rPr>
            <b/>
            <sz val="10"/>
            <color indexed="10"/>
            <rFont val="Arial"/>
            <family val="2"/>
          </rPr>
          <t>§ 56-5-2947. Child endangerment;  definition;  penalties;  jurisdiction;  evidence for taking child into protective custody.</t>
        </r>
        <r>
          <rPr>
            <b/>
            <sz val="10"/>
            <color indexed="81"/>
            <rFont val="Arial"/>
            <family val="2"/>
          </rPr>
          <t xml:space="preserve">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81"/>
            <rFont val="Arial"/>
            <family val="2"/>
          </rPr>
          <t xml:space="preserve">
 (b)  Section 56-5-2930; </t>
        </r>
        <r>
          <rPr>
            <b/>
            <sz val="10"/>
            <color indexed="12"/>
            <rFont val="Arial"/>
            <family val="2"/>
          </rPr>
          <t>Operating motor vehicle while under influence of alcohol or drugs</t>
        </r>
        <r>
          <rPr>
            <b/>
            <sz val="10"/>
            <color indexed="81"/>
            <rFont val="Arial"/>
            <family val="2"/>
          </rPr>
          <t xml:space="preserve"> or
 (c)  Section 56-5-2945;</t>
        </r>
        <r>
          <rPr>
            <b/>
            <sz val="10"/>
            <color indexed="10"/>
            <rFont val="Arial"/>
            <family val="2"/>
          </rPr>
          <t xml:space="preserve">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(1) a fine of not more than one-half of the maximum fine allowed for committing the violation enumerated in subsection (A)(1), when the person is fined for that offense;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E17" authorId="0" shapeId="0">
      <text>
        <r>
          <rPr>
            <b/>
            <sz val="10"/>
            <color indexed="81"/>
            <rFont val="Arial"/>
            <family val="2"/>
          </rPr>
          <t xml:space="preserve">§ 56-5-2947. Child endangerment;  definition;  penalties;  jurisdiction;  evidence for taking child into protective custody.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81"/>
            <rFont val="Arial"/>
            <family val="2"/>
          </rPr>
          <t xml:space="preserve">
 (b)  Section 56-5-2930; </t>
        </r>
        <r>
          <rPr>
            <b/>
            <sz val="10"/>
            <color indexed="12"/>
            <rFont val="Arial"/>
            <family val="2"/>
          </rPr>
          <t xml:space="preserve">Operating motor vehicle while under influence of alcohol or drugs </t>
        </r>
        <r>
          <rPr>
            <b/>
            <sz val="10"/>
            <color indexed="81"/>
            <rFont val="Arial"/>
            <family val="2"/>
          </rPr>
          <t xml:space="preserve">or
 (c)  Section 56-5-2945;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t>
        </r>
        <r>
          <rPr>
            <b/>
            <sz val="10"/>
            <color indexed="10"/>
            <rFont val="Arial"/>
            <family val="2"/>
          </rPr>
          <t xml:space="preserve"> (1) a fine of not more than one-half of the maximum fine allowed for committing the violation enumerated in subsection (A)(1), when the person is fined for that offense;</t>
        </r>
        <r>
          <rPr>
            <b/>
            <sz val="10"/>
            <color indexed="81"/>
            <rFont val="Arial"/>
            <family val="2"/>
          </rPr>
          <t xml:space="preserv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I17" authorId="1" shapeId="0">
      <text>
        <r>
          <rPr>
            <sz val="11"/>
            <color indexed="10"/>
            <rFont val="Tahoma"/>
            <family val="2"/>
          </rPr>
          <t xml:space="preserve">107.5% ASSESSMENT
LAW ENFORCEMENT FUNDING $ 25.00 
</t>
        </r>
        <r>
          <rPr>
            <sz val="11"/>
            <color indexed="39"/>
            <rFont val="Tahoma"/>
            <family val="2"/>
          </rPr>
          <t xml:space="preserve">DUI MUSC FUND $ 100.00 
DUI ASSESSMENT $ 12.00 </t>
        </r>
        <r>
          <rPr>
            <sz val="11"/>
            <color indexed="10"/>
            <rFont val="Tahoma"/>
            <family val="2"/>
          </rPr>
          <t xml:space="preserve">
</t>
        </r>
        <r>
          <rPr>
            <sz val="11"/>
            <color indexed="39"/>
            <rFont val="Tahoma"/>
            <family val="2"/>
          </rPr>
          <t xml:space="preserve">DUI SLED BREATH TEST FEE $25.00 </t>
        </r>
      </text>
    </comment>
    <comment ref="M17" authorId="1" shapeId="0">
      <text>
        <r>
          <rPr>
            <sz val="11"/>
            <color indexed="10"/>
            <rFont val="Tahoma"/>
            <family val="2"/>
          </rPr>
          <t xml:space="preserve">107.5% ASSESSMENT
LAW ENFORCEMENT FUNDING $ 25.00 
</t>
        </r>
        <r>
          <rPr>
            <sz val="11"/>
            <color indexed="39"/>
            <rFont val="Tahoma"/>
            <family val="2"/>
          </rPr>
          <t>DUI MUSC FUND $ 100.00 
DUI ASSESSMENT $ 12.00</t>
        </r>
        <r>
          <rPr>
            <sz val="11"/>
            <color indexed="10"/>
            <rFont val="Tahoma"/>
            <family val="2"/>
          </rPr>
          <t xml:space="preserve">
</t>
        </r>
        <r>
          <rPr>
            <sz val="11"/>
            <color indexed="39"/>
            <rFont val="Tahoma"/>
            <family val="2"/>
          </rPr>
          <t xml:space="preserve">DUI SLED BREATH TEST FEE $25.00 </t>
        </r>
      </text>
    </comment>
    <comment ref="D18" authorId="0" shapeId="0">
      <text>
        <r>
          <rPr>
            <b/>
            <sz val="10"/>
            <color indexed="10"/>
            <rFont val="Arial"/>
            <family val="2"/>
          </rPr>
          <t>§ 56-5-2947. Child endangerment;  definition;  penalties;  jurisdiction;  evidence for taking child into protective custody.</t>
        </r>
        <r>
          <rPr>
            <b/>
            <sz val="10"/>
            <color indexed="81"/>
            <rFont val="Arial"/>
            <family val="2"/>
          </rPr>
          <t xml:space="preserve">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53"/>
            <rFont val="Arial"/>
            <family val="2"/>
          </rPr>
          <t>.</t>
        </r>
        <r>
          <rPr>
            <b/>
            <sz val="10"/>
            <color indexed="81"/>
            <rFont val="Arial"/>
            <family val="2"/>
          </rPr>
          <t xml:space="preserve">
 (b)  Section 56-5-2930; </t>
        </r>
        <r>
          <rPr>
            <b/>
            <sz val="10"/>
            <color indexed="12"/>
            <rFont val="Arial"/>
            <family val="2"/>
          </rPr>
          <t>Operating motor vehicle while under influence of alcohol or drugs</t>
        </r>
        <r>
          <rPr>
            <b/>
            <sz val="10"/>
            <color indexed="53"/>
            <rFont val="Arial"/>
            <family val="2"/>
          </rPr>
          <t>.</t>
        </r>
        <r>
          <rPr>
            <b/>
            <sz val="10"/>
            <color indexed="81"/>
            <rFont val="Arial"/>
            <family val="2"/>
          </rPr>
          <t xml:space="preserve"> or
 (c)  Section 56-5-2945;</t>
        </r>
        <r>
          <rPr>
            <b/>
            <sz val="10"/>
            <color indexed="10"/>
            <rFont val="Arial"/>
            <family val="2"/>
          </rPr>
          <t xml:space="preserve">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(1) a fine of not more than one-half of the maximum fine allowed for committing the violation enumerated in subsection (A)(1), when the person is fined for that offense;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E18" authorId="0" shapeId="0">
      <text>
        <r>
          <rPr>
            <b/>
            <sz val="10"/>
            <color indexed="10"/>
            <rFont val="Arial"/>
            <family val="2"/>
          </rPr>
          <t>§ 56-5-2947. Child endangerment;  definition;  penalties;  jurisdiction;  evidence for taking child into protective custody.</t>
        </r>
        <r>
          <rPr>
            <b/>
            <sz val="10"/>
            <color indexed="81"/>
            <rFont val="Arial"/>
            <family val="2"/>
          </rPr>
          <t xml:space="preserve">
  (A) A person eighteen years of age or over is guilty of child endangerment when:
 (1) the person is in violation of:
 (a)  Section 56-5-750; </t>
        </r>
        <r>
          <rPr>
            <b/>
            <sz val="10"/>
            <color indexed="12"/>
            <rFont val="Arial"/>
            <family val="2"/>
          </rPr>
          <t>Failure to stop motor vehicle when signaled by law-enforcement vehicle</t>
        </r>
        <r>
          <rPr>
            <b/>
            <sz val="10"/>
            <color indexed="53"/>
            <rFont val="Arial"/>
            <family val="2"/>
          </rPr>
          <t>.</t>
        </r>
        <r>
          <rPr>
            <b/>
            <sz val="10"/>
            <color indexed="81"/>
            <rFont val="Arial"/>
            <family val="2"/>
          </rPr>
          <t xml:space="preserve">
 (b)  Section 56-5-2930; </t>
        </r>
        <r>
          <rPr>
            <b/>
            <sz val="10"/>
            <color indexed="12"/>
            <rFont val="Arial"/>
            <family val="2"/>
          </rPr>
          <t>Operating motor vehicle while under influence of alcohol or drugs</t>
        </r>
        <r>
          <rPr>
            <b/>
            <sz val="10"/>
            <color indexed="14"/>
            <rFont val="Arial"/>
            <family val="2"/>
          </rPr>
          <t>.</t>
        </r>
        <r>
          <rPr>
            <b/>
            <sz val="10"/>
            <color indexed="81"/>
            <rFont val="Arial"/>
            <family val="2"/>
          </rPr>
          <t xml:space="preserve"> or
 (c)  Section 56-5-2945; </t>
        </r>
        <r>
          <rPr>
            <b/>
            <sz val="10"/>
            <color indexed="12"/>
            <rFont val="Arial"/>
            <family val="2"/>
          </rPr>
          <t>Causing great bodily injury or death by operating vehicle while under influence</t>
        </r>
        <r>
          <rPr>
            <b/>
            <sz val="10"/>
            <color indexed="81"/>
            <rFont val="Arial"/>
            <family val="2"/>
          </rPr>
          <t xml:space="preserve">  and
 (2) the person has one or more passengers under sixteen years of age in the motor vehicle when the violation occurs.
 If more than one passenger under sixteen years of age is in the vehicle when a violation of subsection (A)(1) occurs, the person may be charged with only one violation of this section.
 (B) Upon conviction the person must be punished by:
</t>
        </r>
        <r>
          <rPr>
            <b/>
            <sz val="10"/>
            <color indexed="10"/>
            <rFont val="Arial"/>
            <family val="2"/>
          </rPr>
          <t xml:space="preserve"> (1) a fine of not more than one-half of the maximum fine allowed for committing the violation enumerated in subsection (A)(1), when the person is fined for that offense;</t>
        </r>
        <r>
          <rPr>
            <b/>
            <sz val="10"/>
            <color indexed="81"/>
            <rFont val="Arial"/>
            <family val="2"/>
          </rPr>
          <t xml:space="preserve">
 (2) a term of imprisonment of not more than one-half of the maximum term of imprisonment allowed for committing the violation enumerated in subsection (A)(1), when the person is imprisoned for the offense;  or
 (3) both a fine and imprisonment as prescribed in items (1) and (2) when the person is fined and imprisoned for the offense.
 (C) No portion of the penalty assessed under subsection (B) may be suspended or revoked and probation may not be awarded.
 (D) In addition to imposing the penalties for offenses enumerated in subsection (A)(1) and the penalties contained in subsection (B), the Department of Motor Vehicles must suspend the person's driver's license for sixty days.    Sections 56-1-1320 and 56-5-2990 as they relate to enrollment in an alcohol and drug safety action program and to the issuance of a provisional driver's license will not be effective until the sixty-day suspension period is completed.
 (E) A person may be convicted under this section for child endangerment in addition to being convicted for an offense enumerated in subsection (A)(1).
 (F) The court that has jurisdiction over an offense enumerated in subsection (A)(1) has jurisdiction over the offense of child endangerment.
 (G) A first offense charge for a violation of this section may not be used as the only evidence for taking a child into protective custody pursuant to Section 20-7-610(A) and (F).
</t>
        </r>
        <r>
          <rPr>
            <b/>
            <sz val="10"/>
            <color indexed="12"/>
            <rFont val="Arial"/>
            <family val="2"/>
          </rPr>
          <t>Added not in Code</t>
        </r>
      </text>
    </comment>
    <comment ref="M18" authorId="1" shapeId="0">
      <text>
        <r>
          <rPr>
            <sz val="11"/>
            <color indexed="10"/>
            <rFont val="Tahoma"/>
            <family val="2"/>
          </rPr>
          <t>107.5% ASSESSMENT
LAW ENFORCEMENT FUNDING $ 25.00</t>
        </r>
      </text>
    </comment>
    <comment ref="E19" authorId="0" shapeId="0">
      <text>
        <r>
          <rPr>
            <b/>
            <sz val="10"/>
            <color indexed="10"/>
            <rFont val="Arial"/>
            <family val="2"/>
          </rPr>
          <t>§ 56-5-6450. Penalty for violation of article;  waiver of fine.</t>
        </r>
        <r>
          <rPr>
            <b/>
            <sz val="10"/>
            <color indexed="81"/>
            <rFont val="Arial"/>
            <family val="2"/>
          </rPr>
          <t xml:space="preserve">
 A person who violates the provisions of this article, </t>
        </r>
        <r>
          <rPr>
            <b/>
            <sz val="10"/>
            <color indexed="10"/>
            <rFont val="Arial"/>
            <family val="2"/>
          </rPr>
          <t>upon conviction, must be fined not more than one hundred fifty dollars.</t>
        </r>
        <r>
          <rPr>
            <b/>
            <sz val="10"/>
            <color indexed="81"/>
            <rFont val="Arial"/>
            <family val="2"/>
          </rPr>
          <t xml:space="preserve">  The court shall waive the fine against a person who, before, or upon the appearance date on the summons, supplies the court with evidence of acquisition, purchase, or rental of a child restraint system meeting the requirements of this article.</t>
        </r>
      </text>
    </comment>
    <comment ref="M19" authorId="1" shapeId="0">
      <text>
        <r>
          <rPr>
            <sz val="11"/>
            <color indexed="10"/>
            <rFont val="Tahoma"/>
            <family val="2"/>
          </rPr>
          <t>107.5% ASSESSMENT
LAW ENFORCEMENT FUNDING $ 25.00</t>
        </r>
      </text>
    </comment>
    <comment ref="D20" authorId="0" shapeId="0">
      <text>
        <r>
          <rPr>
            <b/>
            <sz val="10"/>
            <color indexed="10"/>
            <rFont val="Arial"/>
            <family val="2"/>
          </rPr>
          <t>§ 16-17-500. Sale or purchase of tobacco products for minors;  proof of age;  location of vending machines;  penalties;  smoking cessation programs.</t>
        </r>
        <r>
          <rPr>
            <b/>
            <sz val="10"/>
            <color indexed="81"/>
            <rFont val="Arial"/>
            <family val="2"/>
          </rPr>
          <t xml:space="preserve">
(E)(1) A minor under the age of eighteen years must not purchase, attempt to purchase, possess, or attempt to possess a tobacco product, or present or offer proof of age that is false or fraudulent for the purpose of purchasing or possessing a tobacco product.
 (2) A minor who knowingly violates a provision of subsection (E)(1) in person, by agent, or in any other way commits a noncriminal offense and is subject </t>
        </r>
        <r>
          <rPr>
            <b/>
            <sz val="10"/>
            <color indexed="10"/>
            <rFont val="Arial"/>
            <family val="2"/>
          </rPr>
          <t>to a civil fine of twenty-five dollars.  The civil fine is subject to all applicable court costs, assessments, and surcharges</t>
        </r>
        <r>
          <rPr>
            <b/>
            <sz val="10"/>
            <color indexed="81"/>
            <rFont val="Arial"/>
            <family val="2"/>
          </rPr>
          <t>.
 (3) In lieu of the civil fine, the court may require a minor to successfully complete a Department of Health and Environmental Control approved smoking cessation or tobacco prevention program, or to perform not more than five hours of community service for a charitable institution.
 (4) If a minor fails to pay the civil fine, successfully complete a smoking cessation or tobacco prevention program, or perform the required hours of community service as ordered by the court, the court may restrict the minor's driving privileges to driving only to and from school, work, and church, or as the court considers appropriate for a period of ninety days beginning from the date provided by the court.  If the minor does not have a driver's license or permit, the court may delay the issuance of the minor's driver's license or permit for a period of ninety days beginning from the date the minor applies for a driver's license or permit.  Upon restricting or delaying the issuance of the minor's driver's license or permit, the court must complete and remit to the Department of Motor Vehicles any required forms or documentation.  The minor is not required to submit his driver's license or permit to the court or the Department of Motor Vehicles.  The Department of Motor Vehicles must clearly indicate on the minor's driving record that the restriction or delayed issuance of the minor's driver's license or permit is not a traffic violation or a driver's license suspension.  The Department of Motor Vehicles must notify the minor's parent, guardian, or custodian of the restriction or delayed issuance of the minor's driver's license or permit.  At the completion of the ninety-day period, the Department of Motor Vehicles must remove the restriction or allow for the issuance of the minor's license or permit.  No record may be maintained by the Department of Motor Vehicles of the restriction or delayed issuance of the minor's driver's license or permit after the ninety-day period.  The restriction or delayed issuance of the minor's driver's license or permit must not be considered by any insurance company for automobile insurance purposes or result in any automobile insurance penalty, including any penalty under the Merit Rating Plan promulgated by the Department of Insurance.
 (5) A violation of this subsection is not a criminal or delinquent offense and no criminal or delinquent record may be maintained.  A minor may not be detained, taken into custody, arrested, placed in jail or in any other secure facility, committed to the custody of the Department of Juvenile Justice, or found to be in contempt of court for a violation of this subsection or for the failure to pay a fine, successfully complete a smoking cessation or tobacco prevention program, or perform community service.
 (6) A violation of this subsection is not grounds for denying, suspending, or revoking an individual's participation in a state college or university financial assistance program including, but not limited to, a Life Scholarship, a Palmetto Fellows Scholarship, or a need-based grant.
 (7) The uniform traffic ticket, established pursuant to &gt; Section 56-7-10, may be used by law enforcement officers for a violation of this subsection. a A law enforcement officer issuing a uniform traffic ticket pursuant to this subsection must immediately seize the tobacco product.  The law enforcement officer also must notify a minor's parent, guardian, or custodian of the minor's offense, if reasonable, within ten days of the issuance of the uniform traffic ticket.
 (I) Notwithstanding any other provision of law, a violation of this section does not violate the terms and conditions of an establishment's beer and wine permit and is not grounds for revocation or suspension of a beer and wine permit.</t>
        </r>
      </text>
    </comment>
    <comment ref="E20" authorId="0" shapeId="0">
      <text>
        <r>
          <rPr>
            <b/>
            <sz val="10"/>
            <color indexed="10"/>
            <rFont val="Arial"/>
            <family val="2"/>
          </rPr>
          <t>§ 16-17-500. Sale or purchase of tobacco products for minors;  proof of age;  location of vending machines;  penalties;  smoking cessation programs.</t>
        </r>
        <r>
          <rPr>
            <b/>
            <sz val="10"/>
            <color indexed="81"/>
            <rFont val="Arial"/>
            <family val="2"/>
          </rPr>
          <t xml:space="preserve">
 (E)(1) A minor under the age of eighteen years must not purchase, attempt to purchase, possess, or attempt to possess a tobacco product, or present or offer proof of age that is false or fraudulent for the purpose of purchasing or possessing a tobacco product.
 (2) A minor who knowingly violates a provision of subsection (E)(1) in person, by agent, or in any other way commits a noncriminal offense and is</t>
        </r>
        <r>
          <rPr>
            <b/>
            <sz val="10"/>
            <color indexed="10"/>
            <rFont val="Arial"/>
            <family val="2"/>
          </rPr>
          <t xml:space="preserve"> subject to a civil fine of twenty-five dollars.  The civil fine is subject to all applicable court costs, assessments, and surcharges.</t>
        </r>
        <r>
          <rPr>
            <b/>
            <sz val="10"/>
            <color indexed="81"/>
            <rFont val="Arial"/>
            <family val="2"/>
          </rPr>
          <t xml:space="preserve">
 (3) In lieu of the civil fine, the court may require a minor to successfully complete a Department of Health and Environmental Control approved smoking cessation or tobacco prevention program, or to perform not more than five hours of community service for a charitable institution.
 (4) If a minor fails to pay the civil fine, successfully complete a smoking cessation or tobacco prevention program, or perform the required hours of community service as ordered by the court, the court may restrict the minor's driving privileges to driving only to and from school, work, and church, or as the court considers appropriate for a period of ninety days beginning from the date provided by the court.  If the minor does not have a driver's license or permit, the court may delay the issuance of the minor's driver's license or permit for a period of ninety days beginning from the date the minor applies for a driver's license or permit.  Upon restricting or delaying the issuance of the minor's driver's license or permit, the court must complete and remit to the Department of Motor Vehicles any required forms or documentation.  The minor is not required to submit his driver's license or permit to the court or the Department of Motor Vehicles.  The Department of Motor Vehicles must clearly indicate on the minor's driving record that the restriction or delayed issuance of the minor's driver's license or permit is not a traffic violation or a driver's license suspension.  The Department of Motor Vehicles must notify the minor's parent, guardian, or custodian of the restriction or delayed issuance of the minor's driver's license or permit.  At the completion of the ninety-day period, the Department of Motor Vehicles must remove the restriction or allow for the issuance of the minor's license or permit.  No record may be maintained by the Department of Motor Vehicles of the restriction or delayed issuance of the minor's driver's license or permit after the ninety-day period.  The restriction or delayed issuance of the minor's driver's license or permit must not be considered by any insurance company for automobile insurance purposes or result in any automobile insurance penalty, including any penalty under the Merit Rating Plan promulgated by the Department of Insurance.
 (5) A violation of this subsection is not a criminal or delinquent offense and no criminal or delinquent record may be maintained.  A minor may not be detained, taken into custody, arrested, placed in jail or in any other secure facility, committed to the custody of the Department of Juvenile Justice, or found to be in contempt of court for a violation of this subsection or for the failure to pay a fine, successfully complete a smoking cessation or tobacco prevention program, or perform community service.
 (6) A violation of this subsection is not grounds for denying, suspending, or revoking an individual's participation in a state college or university financial assistance program including, but not limited to, a Life Scholarship, a Palmetto Fellows Scholarship, or a need-based grant.
 (7) The uniform traffic ticket, established pursuant to Section 56-7-10, may be used by law enforcement officers for a violation of this subsection. a A law enforcement officer issuing a uniform traffic ticket pursuant to this subsection must immediately seize the tobacco product.  The law enforcement officer also must notify a minor's parent, guardian, or custodian of the minor's offense, if reasonable, within ten days of the issuance of the uniform traffic ticket.</t>
        </r>
      </text>
    </comment>
    <comment ref="I20" authorId="1" shapeId="0">
      <text>
        <r>
          <rPr>
            <sz val="11"/>
            <color indexed="10"/>
            <rFont val="Tahoma"/>
            <family val="2"/>
          </rPr>
          <t>107.5% ASSESSMENT
VICTIM FUNDING $ 25.00
LAW ENFORCEMENT FUNDING $ 25.00</t>
        </r>
      </text>
    </comment>
    <comment ref="M20" authorId="1" shapeId="0">
      <text>
        <r>
          <rPr>
            <sz val="11"/>
            <color indexed="10"/>
            <rFont val="Tahoma"/>
            <family val="2"/>
          </rPr>
          <t>107.5% ASSESSMENT
VICTIM FUNDING $ 25.00
LAW ENFORCEMENT FUNDING $ 25.00</t>
        </r>
        <r>
          <rPr>
            <sz val="9"/>
            <color indexed="81"/>
            <rFont val="Tahoma"/>
            <family val="2"/>
          </rPr>
          <t xml:space="preserve">
</t>
        </r>
      </text>
    </comment>
    <comment ref="D21" authorId="0" shapeId="0">
      <text>
        <r>
          <rPr>
            <b/>
            <sz val="10"/>
            <color indexed="10"/>
            <rFont val="Arial"/>
            <family val="2"/>
          </rPr>
          <t>§ 16-17-500. Sale or purchase of tobacco products for minors;  proof of age;  location of vending machines;  penalties;  smoking cessation programs.</t>
        </r>
        <r>
          <rPr>
            <b/>
            <sz val="10"/>
            <color indexed="81"/>
            <rFont val="Arial"/>
            <family val="2"/>
          </rPr>
          <t xml:space="preserve">
  (A) It is unlawful for an individual to sell, furnish, give, distribute, purchase for, or provide a tobacco product to a minor under the age of eighteen years.
 (B) It is unlawful to sell a tobacco product to an individual who does not present upon demand proper proof of age.  Failure to demand identification to verify an individual's age is not a defense to an action initiated pursuant to this subsection.  Proof that is demanded, is shown, and reasonably is relied upon for the individual's proof of age is a defense to an action initiated pursuant to this subsection.
 (C) It is unlawful to sell a tobacco product through a vending machine unless the vending machine is located in an establishment:
 (1) which is open only to individuals who are eighteen years of age or older;  or
 (2) where the vending machine is under continuous control by the owner or licensee of the premises, or an employee of the owner or licensee, can be operated only upon activation by the owner, licensee, or employee before each purchase, and is not accessible to the public when the establishment is closed.
 (D)(1) An individual who knowingly violates a provision of subsections (A), (B), or (C) in person, by agent, or in any other way is guilty of a misdemeanor and, upon conviction, must be:
 (a) for a first offense, fined not less than one hundred dollars nor more than two hundred dollars;
 (b) for a second offense, which occurs within three years of the first offense, fined not less than two hundred dollars nor more than three hundred dollars;
 (c) for a third or subsequent offense, which occurs within three years of the first offense, fined not less than three hundred dollars nor more than four hundred dollars.
 (2) In lieu of the fine, the court may require an individual to successfully complete a Department of Alcohol and Other Drug Abuse Services approved merchant tobacco enforcement education program.</t>
        </r>
      </text>
    </comment>
    <comment ref="E21" authorId="0" shapeId="0">
      <text>
        <r>
          <rPr>
            <b/>
            <sz val="10"/>
            <color indexed="10"/>
            <rFont val="Arial"/>
            <family val="2"/>
          </rPr>
          <t>§ 16-17-500. Sale or purchase of tobacco products for minors;  proof of age;  location of vending machines;  penalties;  smoking cessation programs.</t>
        </r>
        <r>
          <rPr>
            <b/>
            <sz val="10"/>
            <color indexed="81"/>
            <rFont val="Arial"/>
            <family val="2"/>
          </rPr>
          <t xml:space="preserve">
  (A) It is unlawful for an individual to sell, furnish, give, distribute, purchase for, or provide a tobacco product to a minor under the age of eighteen years.
 (B) It is unlawful to sell a tobacco product to an individual who does not present upon demand proper proof of age.  Failure to demand identification to verify an individual's age is not a defense to an action initiated pursuant to this subsection.  Proof that is demanded, is shown, and reasonably is relied upon for the individual's proof of age is a defense to an action initiated pursuant to this subsection.
 (C) It is unlawful to sell a tobacco product through a vending machine unless the vending machine is located in an establishment:
 (1) which is open only to individuals who are eighteen years of age or older;  or
 (2) where the vending machine is under continuous control by the owner or licensee of the premises, or an employee of the owner or licensee, can be operated only upon activation by the owner, licensee, or employee before each purchase, and is not accessible to the public when the establishment is closed.
</t>
        </r>
        <r>
          <rPr>
            <b/>
            <sz val="10"/>
            <color indexed="10"/>
            <rFont val="Arial"/>
            <family val="2"/>
          </rPr>
          <t xml:space="preserve"> (D)(1) An individual who knowingly violates a provision of subsections (A), (B), or (C) in person, by agent, or in any other way is guilty of a misdemeanor and, upon conviction, must be:
 (a) for a first offense, fined not less than one hundred dollars nor more than two hundred dollars;
 (b) for a second offense, which occurs within three years of the first offense, fined not less than two hundred dollars nor more than three hundred dollars;
 (c) for a third or subsequent offense, which occurs within three years of the first offense, fined not less than three hundred dollars nor more than four hundred dollars.
 (2) In lieu of the fine, the court may require an individual to successfully complete a Department of Alcohol and Other Drug Abuse Services approved merchant tobacco enforcement education program.</t>
        </r>
        <r>
          <rPr>
            <b/>
            <sz val="8"/>
            <color indexed="81"/>
            <rFont val="Tahoma"/>
            <family val="2"/>
          </rPr>
          <t xml:space="preserve">
 </t>
        </r>
      </text>
    </comment>
    <comment ref="I21" authorId="1" shapeId="0">
      <text>
        <r>
          <rPr>
            <sz val="11"/>
            <color indexed="10"/>
            <rFont val="Tahoma"/>
            <family val="2"/>
          </rPr>
          <t>107.5% ASSESSMENT
VICTIM FUNDING $ 25.00
LAW ENFORCEMENT FUNDING $ 25.00</t>
        </r>
      </text>
    </comment>
    <comment ref="M21" authorId="1" shapeId="0">
      <text>
        <r>
          <rPr>
            <sz val="11"/>
            <color indexed="10"/>
            <rFont val="Tahoma"/>
            <family val="2"/>
          </rPr>
          <t>107.5% ASSESSMENT
VICTIM FUNDING $ 25.00
LAW ENFORCEMENT FUNDING $ 25.00</t>
        </r>
        <r>
          <rPr>
            <sz val="9"/>
            <color indexed="81"/>
            <rFont val="Tahoma"/>
            <family val="2"/>
          </rPr>
          <t xml:space="preserve">
</t>
        </r>
      </text>
    </comment>
    <comment ref="I22" authorId="1" shapeId="0">
      <text>
        <r>
          <rPr>
            <sz val="11"/>
            <color indexed="10"/>
            <rFont val="Tahoma"/>
            <family val="2"/>
          </rPr>
          <t xml:space="preserve">107.5% ASSESSMENT
LAW ENFORCEMENT FUNDING $ 25.00 
</t>
        </r>
      </text>
    </comment>
    <comment ref="M22" authorId="1" shapeId="0">
      <text>
        <r>
          <rPr>
            <sz val="11"/>
            <color indexed="10"/>
            <rFont val="Tahoma"/>
            <family val="2"/>
          </rPr>
          <t>107.5% ASSESSMENT
LAW ENFORCEMENT FUNDING $ 25.00</t>
        </r>
      </text>
    </comment>
    <comment ref="I23" authorId="1" shapeId="0">
      <text>
        <r>
          <rPr>
            <sz val="11"/>
            <color indexed="10"/>
            <rFont val="Tahoma"/>
            <family val="2"/>
          </rPr>
          <t xml:space="preserve">107.5% ASSESSMENT
LAW ENFORCEMENT FUNDING $ 100.00 
</t>
        </r>
      </text>
    </comment>
    <comment ref="M23" authorId="1" shapeId="0">
      <text>
        <r>
          <rPr>
            <sz val="11"/>
            <color indexed="10"/>
            <rFont val="Tahoma"/>
            <family val="2"/>
          </rPr>
          <t>107.5% ASSESSMENT
LAW ENFORCEMENT FUNDING $ 100.00</t>
        </r>
      </text>
    </comment>
    <comment ref="I24" authorId="1" shapeId="0">
      <text>
        <r>
          <rPr>
            <sz val="11"/>
            <color indexed="10"/>
            <rFont val="Tahoma"/>
            <family val="2"/>
          </rPr>
          <t>107.5% ASSESSMENT
LAW ENFORCEMENT FUNDING $ 25.00</t>
        </r>
      </text>
    </comment>
    <comment ref="M24" authorId="1" shapeId="0">
      <text>
        <r>
          <rPr>
            <sz val="11"/>
            <color indexed="10"/>
            <rFont val="Tahoma"/>
            <family val="2"/>
          </rPr>
          <t>107.5% ASSESSMENT
LAW ENFORCEMENT FUNDING $ 25.00</t>
        </r>
      </text>
    </comment>
    <comment ref="I25" authorId="1" shapeId="0">
      <text>
        <r>
          <rPr>
            <sz val="11"/>
            <color indexed="10"/>
            <rFont val="Tahoma"/>
            <family val="2"/>
          </rPr>
          <t xml:space="preserve">107.5% ASSESSMENT
LAW ENFORCEMENT FUNDING $ 25.00 
</t>
        </r>
      </text>
    </comment>
    <comment ref="M25" authorId="1" shapeId="0">
      <text>
        <r>
          <rPr>
            <sz val="11"/>
            <color indexed="10"/>
            <rFont val="Tahoma"/>
            <family val="2"/>
          </rPr>
          <t>107.5% ASSESSMENT
LAW ENFORCEMENT FUNDING $ 25.00</t>
        </r>
      </text>
    </comment>
    <comment ref="I26" authorId="1" shapeId="0">
      <text>
        <r>
          <rPr>
            <sz val="11"/>
            <color indexed="10"/>
            <rFont val="Tahoma"/>
            <family val="2"/>
          </rPr>
          <t xml:space="preserve">107.5% ASSESSMENT
LAW ENFORCEMENT FUNDING $ 25.00 
</t>
        </r>
      </text>
    </comment>
    <comment ref="M26" authorId="1" shapeId="0">
      <text>
        <r>
          <rPr>
            <sz val="11"/>
            <color indexed="10"/>
            <rFont val="Tahoma"/>
            <family val="2"/>
          </rPr>
          <t>107.5% ASSESSMENT
LAW ENFORCEMENT FUNDING $ 25.00</t>
        </r>
      </text>
    </comment>
    <comment ref="I27" authorId="1" shapeId="0">
      <text>
        <r>
          <rPr>
            <sz val="11"/>
            <color indexed="10"/>
            <rFont val="Tahoma"/>
            <family val="2"/>
          </rPr>
          <t xml:space="preserve">107.5% ASSESSMENT
LAW ENFORCEMENT FUNDING $ 25.00 
</t>
        </r>
      </text>
    </comment>
    <comment ref="M27" authorId="1" shapeId="0">
      <text>
        <r>
          <rPr>
            <sz val="11"/>
            <color indexed="10"/>
            <rFont val="Tahoma"/>
            <family val="2"/>
          </rPr>
          <t>107.5% ASSESSMENT
LAW ENFORCEMENT FUNDING $ 25.00</t>
        </r>
      </text>
    </comment>
    <comment ref="I28" authorId="1" shapeId="0">
      <text>
        <r>
          <rPr>
            <sz val="11"/>
            <color indexed="10"/>
            <rFont val="Tahoma"/>
            <family val="2"/>
          </rPr>
          <t xml:space="preserve">107.5% ASSESSMENT
LAW ENFORCEMENT FUNDING $ 25.00 
</t>
        </r>
      </text>
    </comment>
    <comment ref="M28" authorId="1" shapeId="0">
      <text>
        <r>
          <rPr>
            <sz val="11"/>
            <color indexed="10"/>
            <rFont val="Tahoma"/>
            <family val="2"/>
          </rPr>
          <t>107.5% ASSESSMENT
LAW ENFORCEMENT FUNDING $ 25.00</t>
        </r>
      </text>
    </comment>
    <comment ref="I29" authorId="1" shapeId="0">
      <text>
        <r>
          <rPr>
            <sz val="11"/>
            <color indexed="10"/>
            <rFont val="Tahoma"/>
            <family val="2"/>
          </rPr>
          <t>107.5% ASSESSMENT
LAW ENFORCEMENT FUNDING $ 25.00</t>
        </r>
      </text>
    </comment>
    <comment ref="M29" authorId="1" shapeId="0">
      <text>
        <r>
          <rPr>
            <sz val="11"/>
            <color indexed="10"/>
            <rFont val="Tahoma"/>
            <family val="2"/>
          </rPr>
          <t>107.5% ASSESSMENT
LAW ENFORCEMENT FUNDING $ 25.00</t>
        </r>
      </text>
    </comment>
    <comment ref="E30"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30" authorId="1" shapeId="0">
      <text>
        <r>
          <rPr>
            <sz val="11"/>
            <color indexed="10"/>
            <rFont val="Tahoma"/>
            <family val="2"/>
          </rPr>
          <t>107.5% ASSESSMENT
LAW ENFORCEMENT FUNDING $ 25.00</t>
        </r>
      </text>
    </comment>
    <comment ref="E31" authorId="0" shapeId="0">
      <text>
        <r>
          <rPr>
            <b/>
            <sz val="10"/>
            <color indexed="10"/>
            <rFont val="Arial"/>
            <family val="2"/>
          </rPr>
          <t>§ 16-17-530. Public disorderly conduct.</t>
        </r>
        <r>
          <rPr>
            <b/>
            <sz val="10"/>
            <color indexed="81"/>
            <rFont val="Arial"/>
            <family val="2"/>
          </rPr>
          <t xml:space="preserve">
 Any person who shall (a) be found on any highway or at any public place or public gathering in a grossly intoxicated condition or otherwise conducting himself in a disorderly or boisterous manner, (b) use obscene or profane language on any highway or at any public place or gathering or in hearing distance of any schoolhouse or church or (c) while under the influence or feigning to be under the influence of intoxicating liquor, without just cause or excuse, discharge any gun, pistol or other firearm while upon or within fifty yards of any public road or highway, except upon his own premises, shall be deemed guilty of a misdemeanor and upon conviction </t>
        </r>
        <r>
          <rPr>
            <b/>
            <sz val="10"/>
            <color indexed="10"/>
            <rFont val="Arial"/>
            <family val="2"/>
          </rPr>
          <t>shall be fined not more than one hundred dollars or be imprisoned for not more than thirty days.</t>
        </r>
        <r>
          <rPr>
            <sz val="8"/>
            <color indexed="81"/>
            <rFont val="Tahoma"/>
            <family val="2"/>
          </rPr>
          <t xml:space="preserve">
</t>
        </r>
      </text>
    </comment>
    <comment ref="I31" authorId="1" shapeId="0">
      <text>
        <r>
          <rPr>
            <sz val="11"/>
            <color indexed="10"/>
            <rFont val="Tahoma"/>
            <family val="2"/>
          </rPr>
          <t>107.5% ASSESSMENT
VICTIM FUNDING $ 25.00
LAW ENFORCEMENT FUNDING $ 25.00</t>
        </r>
      </text>
    </comment>
    <comment ref="M31" authorId="1" shapeId="0">
      <text>
        <r>
          <rPr>
            <b/>
            <sz val="11"/>
            <color indexed="10"/>
            <rFont val="Tahoma"/>
            <family val="2"/>
          </rPr>
          <t xml:space="preserve">107.5% ASSESSMENT
VICTIM FUNDING $ 25.00
LAW ENFORCEMENT FUNDING $ 25.00 
</t>
        </r>
        <r>
          <rPr>
            <sz val="9"/>
            <color indexed="81"/>
            <rFont val="Tahoma"/>
            <family val="2"/>
          </rPr>
          <t xml:space="preserve">
</t>
        </r>
      </text>
    </comment>
    <comment ref="D32" authorId="0" shapeId="0">
      <text>
        <r>
          <rPr>
            <b/>
            <sz val="10"/>
            <color indexed="10"/>
            <rFont val="Arial"/>
            <family val="2"/>
          </rPr>
          <t>§ 56-5-3885. Unlawful to display obscene bumper sticker.</t>
        </r>
        <r>
          <rPr>
            <b/>
            <sz val="10"/>
            <color indexed="81"/>
            <rFont val="Arial"/>
            <family val="2"/>
          </rPr>
          <t xml:space="preserve">
(A) No person may operate a motor vehicle in this State which has affixed or attached to any part of the motor vehicle which is visible to members of the public not occupying the vehicle any sticker, decal, emblem, or other device containing obscene or indecent words, photographs, or depictions.
(B) Obscene words, photographs, or depictions must be defined and interpreted as provided in Section 16-15-305(B), (C), (D), and  (E).
(C) A sticker, decal, emblem, or device is indecent when:
       (1) taken as a whole, it describes, in a patently offensive way, as determined by contemporary community standards, sexual acts, excretory functions, or parts of the human body;  and
       (2) taken as a whole, it lacks serious literary, artistic, political, or scientific value.</t>
        </r>
        <r>
          <rPr>
            <sz val="8"/>
            <color indexed="81"/>
            <rFont val="Tahoma"/>
            <family val="2"/>
          </rPr>
          <t xml:space="preserve">
</t>
        </r>
      </text>
    </comment>
    <comment ref="E32" authorId="0" shapeId="0">
      <text>
        <r>
          <rPr>
            <b/>
            <sz val="10"/>
            <color indexed="10"/>
            <rFont val="Arial"/>
            <family val="2"/>
          </rPr>
          <t>§ 56-5-3885. Unlawful to display obscene bumper sticker.</t>
        </r>
        <r>
          <rPr>
            <b/>
            <sz val="10"/>
            <color indexed="81"/>
            <rFont val="Arial"/>
            <family val="2"/>
          </rPr>
          <t xml:space="preserve">
  (A) No person may operate a motor vehicle in this State which has affixed or attached to any part of the motor vehicle which is visible to members of the public not occupying the vehicle any sticker, decal, emblem, or other device containing obscene or indecent words, photographs, or depictions.
(B) Obscene words, photographs, or depictions must be defined and interpreted as provided in Section 16-15-305(B), (C), (D), and (E).
(C) A sticker, decal, emblem, or device is indecent when:
     (1) taken as a whole, it describes, in a patently offensive way, as determined by contemporary community standards, sexual acts, excretory functions, or parts of the human body;  and
     (2) taken as a whole, it lacks serious literary, artistic, political, or scientific value.
</t>
        </r>
        <r>
          <rPr>
            <b/>
            <sz val="10"/>
            <color indexed="10"/>
            <rFont val="Arial"/>
            <family val="2"/>
          </rPr>
          <t xml:space="preserve"> (D) A person who violates the provisions of subsection (A) is guilty of a misdemeanor and, upon conviction, must be punished by a fine not exceeding two hundred dollars.</t>
        </r>
      </text>
    </comment>
    <comment ref="M32" authorId="1" shapeId="0">
      <text>
        <r>
          <rPr>
            <sz val="11"/>
            <color indexed="10"/>
            <rFont val="Tahoma"/>
            <family val="2"/>
          </rPr>
          <t>107.5% ASSESSMENT
LAW ENFORCEMENT FUNDING $ 25.00</t>
        </r>
      </text>
    </comment>
    <comment ref="E33"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33" authorId="1" shapeId="0">
      <text>
        <r>
          <rPr>
            <sz val="11"/>
            <color indexed="10"/>
            <rFont val="Tahoma"/>
            <family val="2"/>
          </rPr>
          <t>107.5% ASSESSMENT
LAW ENFORCEMENT FUNDING $ 25.00</t>
        </r>
      </text>
    </comment>
    <comment ref="D34" authorId="0" shapeId="0">
      <text>
        <r>
          <rPr>
            <b/>
            <sz val="10"/>
            <color indexed="10"/>
            <rFont val="Arial"/>
            <family val="2"/>
          </rPr>
          <t>§ 56-5-950. Obedience to and required traffic-control devices.</t>
        </r>
        <r>
          <rPr>
            <b/>
            <sz val="10"/>
            <color indexed="81"/>
            <rFont val="Arial"/>
            <family val="2"/>
          </rPr>
          <t xml:space="preserve">
  (a) The driver of any vehicle shall obey the instructions of any official traffic-control device, applicable thereto placed or held in accordance with the provisions of this chapter, unless otherwise directed by a police officer, subject to the exceptions granted the driver of an authorized emergency vehicle in this chapter.
 (b) No provision of this chapter for which official traffic-control devices are required shall be enforced against an alleged violator if at the time and place of the alleged violation an official device is not in proper position and sufficiently legible to be seen by an ordinarily observant person.  Whenever a particular section does not state that official traffic-control devices are required, such section shall be effective even though no devices are erected or in place.
 (c) Whenever official traffic-control devices are placed or held in position approximately conforming to the requirements of this chapter, such devices shall be presumed to have been so placed or held by the official act or direction of lawful authority unless the contrary shall be established by competent evidence.
 (d) Any official traffic-control device placed or held pursuant to the provisions of this chapter and purporting to conform to the lawful requirements pertaining to such devices shall be presumed to comply with the requirement of this chapter, unless the contrary shall be established by competent evidence.</t>
        </r>
      </text>
    </comment>
    <comment ref="E3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34" authorId="1" shapeId="0">
      <text>
        <r>
          <rPr>
            <sz val="11"/>
            <color indexed="10"/>
            <rFont val="Tahoma"/>
            <family val="2"/>
          </rPr>
          <t>107.5% ASSESSMENT
LAW ENFORCEMENT FUNDING $ 25.00</t>
        </r>
      </text>
    </comment>
    <comment ref="D35" authorId="0" shapeId="0">
      <text>
        <r>
          <rPr>
            <b/>
            <sz val="10"/>
            <color indexed="10"/>
            <rFont val="Arial"/>
            <family val="2"/>
          </rPr>
          <t>§ 56-5-3822. Opening vehicle doors.</t>
        </r>
        <r>
          <rPr>
            <b/>
            <sz val="10"/>
            <color indexed="81"/>
            <rFont val="Arial"/>
            <family val="2"/>
          </rPr>
          <t xml:space="preserve">
 No person shall open any door of a motor vehicle unless it is reasonably safe to do so, and can be done without interfering with the movement of other traffic, nor shall any person leave a door open on the side of a vehicle available to moving traffic for a period of time longer than necessary to load or unload passengers.</t>
        </r>
      </text>
    </comment>
    <comment ref="E3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35" authorId="1" shapeId="0">
      <text>
        <r>
          <rPr>
            <sz val="11"/>
            <color indexed="10"/>
            <rFont val="Tahoma"/>
            <family val="2"/>
          </rPr>
          <t>107.5% ASSESSMENT
LAW ENFORCEMENT FUNDING $ 25.00</t>
        </r>
      </text>
    </comment>
    <comment ref="E36" authorId="0" shapeId="0">
      <text>
        <r>
          <rPr>
            <b/>
            <sz val="10"/>
            <color indexed="10"/>
            <rFont val="Arial"/>
            <family val="2"/>
          </rPr>
          <t>§ 56-1-515. Unlawful alteration of license;  sale or issuance of fictitious license;  use of another's license or other false documentation to defraud or violate law;  violations and penalties</t>
        </r>
        <r>
          <rPr>
            <b/>
            <sz val="10"/>
            <color indexed="81"/>
            <rFont val="Arial"/>
            <family val="2"/>
          </rPr>
          <t xml:space="preserve">.
  (1) It is unlawful for any person to alter a motor vehicle driver's license so as to provide false information on the license or to sell or issue a fictitious driver's license.
 (2) It is unlawful for any person to use a motor vehicle driver's license not issued to the person, an altered motor vehicle driver's license, an identification card containing false information, or an identification card not issued to the person to defraud another or violate the law.
 (3) Any person violating the provisions of subsection (1) is guilty of a misdemeanor and upon conviction must be fined not more than two thousand five hundred dollars or imprisoned for not more than six months, or both.
 (4) </t>
        </r>
        <r>
          <rPr>
            <b/>
            <sz val="10"/>
            <color indexed="10"/>
            <rFont val="Arial"/>
            <family val="2"/>
          </rPr>
          <t>Any person violating the provisions of subsection (2) is guilty of a misdemeanor and upon conviction must be fined not more than one hundred dollars or imprisoned for not more than thirty days.</t>
        </r>
      </text>
    </comment>
    <comment ref="M36" authorId="1" shapeId="0">
      <text>
        <r>
          <rPr>
            <sz val="11"/>
            <color indexed="10"/>
            <rFont val="Tahoma"/>
            <family val="2"/>
          </rPr>
          <t>107.5% ASSESSMENT
LAW ENFORCEMENT FUNDING $ 25.00</t>
        </r>
      </text>
    </comment>
    <comment ref="D37" authorId="0" shapeId="0">
      <text>
        <r>
          <rPr>
            <b/>
            <sz val="10"/>
            <color indexed="10"/>
            <rFont val="Arial"/>
            <family val="2"/>
          </rPr>
          <t xml:space="preserve">§ 56-1-130. License examinations;  basic and classified licenses.
</t>
        </r>
        <r>
          <rPr>
            <b/>
            <sz val="10"/>
            <color indexed="81"/>
            <rFont val="Arial"/>
            <family val="2"/>
          </rPr>
          <t xml:space="preserve">  (A) The Department of Motor Vehicles shall examine every applicant for a driver's license, except as otherwise provided in this article.  The examination shall include a test of the applicant's eyesight, his ability to read and understand highway signs regulating, warning, and directing traffic, and his knowledge of the traffic laws of this State and shall include an actual demonstration of ability to exercise ordinary and reasonable control in the operation of the type motor vehicle, including motorcycles, for which a license is sought.  The department may require a further physical and mental examination as it considers necessary to determine the applicant's fitness to operate a motor vehicle upon the highways, the further examination to be at the applicant's expense.  The department shall make provisions for giving an examination in the county where the applicant resides, except for motorcycle three-wheel vehicles.  The motorcycle three-wheel vehicle examination must be provided at the sites where the knowledge and skill examination for the commercial driver's license is offered.  The department shall charge an appropriate fee for each complete examination or reexamination required in this article.
 (B) No persons, except those exempted under &gt; Section 56-1-30 and Section 56-1-60 or those holding beginner's permits under &gt; Section 56-1-50, shall operate any classification of motor vehicle without first being examined and duly licensed by the driver examiner as a qualified driver of that classification of motor vehicle.
 (C) A basic driver's license authorizes the licensee to operate motor vehicles, automotive three-wheel vehicles, or combinations of vehicles which do not exceed twenty-six thousand pounds gross vehicle weight;  provided, that the driver has successfully demonstrated the ability to exercise ordinary and reasonable control in the operation of a motor vehicle in this category.  A basic driver's license also authorizes the licensee to operate farm trucks provided for in &gt; Sections 56-3-670, 56-3-680, and 56-3-690, which are used exclusively by the owner for agricultural, horticultural, and dairying operations or livestock and poultry raising.  Notwithstanding any other provision of law, the holder of a conditional license, or special restricted license operating a farm truck for the purposes provided in this subsection, may operate the farm truck without an accompanying adult after six o'clock a.m. and no later than nine o'clock p.m., but may not operate a farm truck on a freeway.  A person operating a farm truck while holding a conditional driver's license or a special restricted license may not use the farm truck for ordinary domestic purposes or general transportation.</t>
        </r>
      </text>
    </comment>
    <comment ref="E37" authorId="0" shapeId="0">
      <text>
        <r>
          <rPr>
            <b/>
            <sz val="10"/>
            <color indexed="10"/>
            <rFont val="Arial"/>
            <family val="2"/>
          </rPr>
          <t xml:space="preserve">§ 56-1-500. Penalties for violations of article.
</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by a </t>
        </r>
        <r>
          <rPr>
            <b/>
            <sz val="10"/>
            <color indexed="10"/>
            <rFont val="Arial"/>
            <family val="2"/>
          </rPr>
          <t>fine of not more than one hundred dollars or by imprisonment for not more than thirty days.</t>
        </r>
      </text>
    </comment>
    <comment ref="M37" authorId="1" shapeId="0">
      <text>
        <r>
          <rPr>
            <sz val="11"/>
            <color indexed="10"/>
            <rFont val="Tahoma"/>
            <family val="2"/>
          </rPr>
          <t>107.5% ASSESSMENT
LAW ENFORCEMENT FUNDING $ 25.00</t>
        </r>
      </text>
    </comment>
    <comment ref="D38" authorId="0" shapeId="0">
      <text>
        <r>
          <rPr>
            <b/>
            <sz val="10"/>
            <color indexed="10"/>
            <rFont val="Arial"/>
            <family val="2"/>
          </rPr>
          <t>§ 56-1-230. Notification of change of address or name.</t>
        </r>
        <r>
          <rPr>
            <b/>
            <sz val="10"/>
            <color indexed="81"/>
            <rFont val="Arial"/>
            <family val="2"/>
          </rPr>
          <t xml:space="preserve">
 Whenever any person after applying for or receiving a driver's license shall move permanently from the address named in such application or in the license issued to him or when the name of a licensee is changed by marriage or otherwise, such person shall within ten days thereafter notify the Department of Motor Vehicles in writing of his old and new address or of such former and new name and of the number of any license then held by him.</t>
        </r>
      </text>
    </comment>
    <comment ref="E38" authorId="0" shapeId="0">
      <text>
        <r>
          <rPr>
            <b/>
            <sz val="10"/>
            <color indexed="10"/>
            <rFont val="Arial"/>
            <family val="2"/>
          </rPr>
          <t>§ 56-1-500. Penalties for violations of article.</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t>
        </r>
        <r>
          <rPr>
            <b/>
            <sz val="10"/>
            <color indexed="10"/>
            <rFont val="Arial"/>
            <family val="2"/>
          </rPr>
          <t>shall be punished by a fine of not more than one hundred dollars or by imprisonment for not more than thirty days.</t>
        </r>
      </text>
    </comment>
    <comment ref="M38" authorId="1" shapeId="0">
      <text>
        <r>
          <rPr>
            <sz val="11"/>
            <color indexed="10"/>
            <rFont val="Tahoma"/>
            <family val="2"/>
          </rPr>
          <t>107.5% ASSESSMENT
LAW ENFORCEMENT FUNDING $ 25.00</t>
        </r>
      </text>
    </comment>
    <comment ref="D39" authorId="0" shapeId="0">
      <text>
        <r>
          <rPr>
            <b/>
            <sz val="10"/>
            <color indexed="10"/>
            <rFont val="Arial"/>
            <family val="2"/>
          </rPr>
          <t xml:space="preserve">§ 56-1-350. Notice of cancellation, suspension or revocation of license;  surrender of license.
</t>
        </r>
        <r>
          <rPr>
            <b/>
            <sz val="10"/>
            <color indexed="81"/>
            <rFont val="Arial"/>
            <family val="2"/>
          </rPr>
          <t xml:space="preserve"> In all cases of cancellation, suspension, or revocation of drivers' licenses, the Department of Motor Vehicles shall notify the licensee as prescribed in Section 56-1-360 that his license has been canceled, suspended, or revoked, and such licensee shall within ten days after notice of cancellation, suspension, or revocation return his license to the department.  Any person wilfully failing to return his license as required by this section may, on conviction thereof, be fined one hundred dollars or imprisoned for thirty days.</t>
        </r>
        <r>
          <rPr>
            <b/>
            <sz val="10"/>
            <color indexed="10"/>
            <rFont val="Arial"/>
            <family val="2"/>
          </rPr>
          <t xml:space="preserve">
 </t>
        </r>
      </text>
    </comment>
    <comment ref="E39" authorId="0" shapeId="0">
      <text>
        <r>
          <rPr>
            <b/>
            <sz val="10"/>
            <color indexed="10"/>
            <rFont val="Arial"/>
            <family val="2"/>
          </rPr>
          <t xml:space="preserve">§ 56-1-350. Notice of cancellation, suspension or revocation of license;  surrender of license.
</t>
        </r>
        <r>
          <rPr>
            <b/>
            <sz val="10"/>
            <color indexed="81"/>
            <rFont val="Arial"/>
            <family val="2"/>
          </rPr>
          <t xml:space="preserve"> In all cases of cancellation, suspension, or revocation of drivers' licenses, the Department of Motor Vehicles shall notify the licensee as prescribed in Section 56-1-360 that his license has been canceled, suspended, or revoked, and such licensee shall within ten days after notice of cancellation, suspension, or revocation return his license to the department</t>
        </r>
        <r>
          <rPr>
            <b/>
            <sz val="10"/>
            <color indexed="10"/>
            <rFont val="Arial"/>
            <family val="2"/>
          </rPr>
          <t>.  Any person wilfully failing to return his license as required by this section may, on conviction thereof, be fined one hundred dollars or imprisoned for thirty days.</t>
        </r>
      </text>
    </comment>
    <comment ref="I39" authorId="1" shapeId="0">
      <text>
        <r>
          <rPr>
            <sz val="11"/>
            <color indexed="10"/>
            <rFont val="Tahoma"/>
            <family val="2"/>
          </rPr>
          <t xml:space="preserve">107.5% ASSESSMENT
LAW ENFORCEMENT FUNDING $ 25.00 
</t>
        </r>
      </text>
    </comment>
    <comment ref="M39" authorId="1" shapeId="0">
      <text>
        <r>
          <rPr>
            <sz val="11"/>
            <color indexed="10"/>
            <rFont val="Tahoma"/>
            <family val="2"/>
          </rPr>
          <t>107.5% ASSESSMENT
LAW ENFORCEMENT FUNDING $ 25.00</t>
        </r>
      </text>
    </comment>
    <comment ref="D40" authorId="0" shapeId="0">
      <text>
        <r>
          <rPr>
            <b/>
            <sz val="10"/>
            <color indexed="81"/>
            <rFont val="Arial"/>
            <family val="2"/>
          </rPr>
          <t xml:space="preserve">§ 56-1-510. Unlawful use of license;  fraudulent application.
 It is a misdemeanor punishable by a fine of not more than two hundred dollars or imprisonment for not more than thirty days for a first offense and not </t>
        </r>
        <r>
          <rPr>
            <b/>
            <sz val="10"/>
            <color indexed="10"/>
            <rFont val="Arial"/>
            <family val="2"/>
          </rPr>
          <t>more than five hundred dollars or imprisonment for not more than six months</t>
        </r>
        <r>
          <rPr>
            <b/>
            <sz val="10"/>
            <color indexed="81"/>
            <rFont val="Arial"/>
            <family val="2"/>
          </rPr>
          <t xml:space="preserve"> for a second or subsequent offense for any person:
 (1) to display or cause or permit to be displayed or have in his possession any canceled, revoked, suspended, or fraudulently altered driver's license or personal identification card;
 (2) to lend his driver's or personal identification card to any other person or knowingly permit the use of it by another;
 (3) to display or represent as one's own driver's license or personal identification card any driver's license acquired in violation of this section;
 (4) to fail or refuse to surrender to the Department of Motor Vehicles upon lawful demand any driver's license which has been suspended, canceled, or revoked;
 </t>
        </r>
        <r>
          <rPr>
            <b/>
            <sz val="10"/>
            <color indexed="10"/>
            <rFont val="Arial"/>
            <family val="2"/>
          </rPr>
          <t xml:space="preserve">(5) to use a false or fictitious name in any application for a driver's license or personal identification card or knowingly </t>
        </r>
        <r>
          <rPr>
            <b/>
            <sz val="10"/>
            <color indexed="81"/>
            <rFont val="Arial"/>
            <family val="2"/>
          </rPr>
          <t>make a false statement or to knowingly conceal a material fact or otherwise commit a fraud in any such application;
 (6) to permit any unlawful use of a driver's license or personal identification card issued to him;  or
 (7) to do any act forbidden or fail to perform any act required by this article.</t>
        </r>
      </text>
    </comment>
    <comment ref="E40" authorId="0" shapeId="0">
      <text>
        <r>
          <rPr>
            <b/>
            <sz val="10"/>
            <color indexed="81"/>
            <rFont val="Arial"/>
            <family val="2"/>
          </rPr>
          <t xml:space="preserve">§ 56-1-510. Unlawful use of license;  fraudulent application.
</t>
        </r>
        <r>
          <rPr>
            <b/>
            <sz val="10"/>
            <color indexed="10"/>
            <rFont val="Arial"/>
            <family val="2"/>
          </rPr>
          <t>It is a misdemeanor punishable by a fine of not more than two hundred dollars or imprisonment for not more than thirty days for a first offense</t>
        </r>
        <r>
          <rPr>
            <b/>
            <sz val="10"/>
            <color indexed="81"/>
            <rFont val="Arial"/>
            <family val="2"/>
          </rPr>
          <t xml:space="preserve"> and not more than five hundred dollars or imprisonment for not more than six months for a second or subsequent offense for any person:
CDR Code:  2057  
Offense Description:  Traffic / Unlawful use of license or fraudulent application for license - 2nd or sub. offense  
Offense Statute(s):  56-01-0510  
Penalty Statute:  56-01-0745  
</t>
        </r>
        <r>
          <rPr>
            <b/>
            <sz val="10"/>
            <color indexed="10"/>
            <rFont val="Arial"/>
            <family val="2"/>
          </rPr>
          <t>The penalties for this section are in 56-01-510</t>
        </r>
      </text>
    </comment>
    <comment ref="M40" authorId="1" shapeId="0">
      <text>
        <r>
          <rPr>
            <sz val="11"/>
            <color indexed="10"/>
            <rFont val="Tahoma"/>
            <family val="2"/>
          </rPr>
          <t>107.5% ASSESSMENT
LAW ENFORCEMENT FUNDING $ 25.00</t>
        </r>
      </text>
    </comment>
    <comment ref="D41" authorId="0" shapeId="0">
      <text>
        <r>
          <rPr>
            <b/>
            <sz val="10"/>
            <color indexed="10"/>
            <rFont val="Arial"/>
            <family val="2"/>
          </rPr>
          <t>§ 56-1-510. Unlawful use of license;  fraudulent application.</t>
        </r>
        <r>
          <rPr>
            <b/>
            <sz val="10"/>
            <color indexed="81"/>
            <rFont val="Arial"/>
            <family val="2"/>
          </rPr>
          <t xml:space="preserve">
 It is a misdemeanor punishable by a fine of not more than two hundred dollars or imprisonment for not more than thirty days for a first offense and not more than five hundred dollars or imprisonment for not more than six months for a second or subsequent offense for any person:
 (1) to display or cause or permit to be displayed or have in his possession any canceled, revoked, suspended, or fraudulently altered driver's license or personal identification card;
 </t>
        </r>
        <r>
          <rPr>
            <b/>
            <sz val="10"/>
            <color indexed="10"/>
            <rFont val="Arial"/>
            <family val="2"/>
          </rPr>
          <t>(2) to lend his driver's or personal identification card to any other person or knowingly permit the use of it by another;</t>
        </r>
        <r>
          <rPr>
            <b/>
            <sz val="10"/>
            <color indexed="81"/>
            <rFont val="Arial"/>
            <family val="2"/>
          </rPr>
          <t xml:space="preserve">
 (3) to display or represent as one's own driver's license or personal identification card any driver's license acquired in violation of this section;
 (4) to fail or refuse to surrender to the Department of Motor Vehicles upon lawful demand any driver's license which has been suspended, canceled, or revoked;
 (5) to use a false or fictitious name in any application for a driver's license or personal identification card or knowingly make a false statement or to knowingly conceal a material fact or otherwise commit a fraud in any such application;
 (6) to permit any unlawful use of a driver's license or personal identification card issued to him;  or
 (7) to do any act forbidden or fail to perform any act required by this article. </t>
        </r>
      </text>
    </comment>
    <comment ref="E41" authorId="0" shapeId="0">
      <text>
        <r>
          <rPr>
            <b/>
            <sz val="10"/>
            <color indexed="81"/>
            <rFont val="Arial"/>
            <family val="2"/>
          </rPr>
          <t xml:space="preserve">§ 56-1-510. Unlawful use of license;  fraudulent application.
</t>
        </r>
        <r>
          <rPr>
            <b/>
            <sz val="10"/>
            <color indexed="10"/>
            <rFont val="Arial"/>
            <family val="2"/>
          </rPr>
          <t>It is a misdemeanor punishable by a fine of not more than two hundred dollars or imprisonment for not more than thirty days for a first offense</t>
        </r>
        <r>
          <rPr>
            <b/>
            <sz val="10"/>
            <color indexed="81"/>
            <rFont val="Arial"/>
            <family val="2"/>
          </rPr>
          <t xml:space="preserve"> and not more than five hundred dollars or imprisonment for not more than six months for a second or subsequent offense for any persn:</t>
        </r>
      </text>
    </comment>
    <comment ref="M41" authorId="1" shapeId="0">
      <text>
        <r>
          <rPr>
            <sz val="11"/>
            <color indexed="10"/>
            <rFont val="Tahoma"/>
            <family val="2"/>
          </rPr>
          <t>107.5% ASSESSMENT
LAW ENFORCEMENT FUNDING $ 25.00</t>
        </r>
      </text>
    </comment>
    <comment ref="D42" authorId="0" shapeId="0">
      <text>
        <r>
          <rPr>
            <b/>
            <sz val="10"/>
            <color indexed="10"/>
            <rFont val="Arial"/>
            <family val="2"/>
          </rPr>
          <t>§ 56-1-510. Unlawful use of license;  fraudulent application.</t>
        </r>
        <r>
          <rPr>
            <b/>
            <sz val="10"/>
            <color indexed="81"/>
            <rFont val="Arial"/>
            <family val="2"/>
          </rPr>
          <t xml:space="preserve">
 It is a misdemeanor punishable by a fine of not more than two hundred dollars or imprisonment for not more than thirty days for a first offense and not more than </t>
        </r>
        <r>
          <rPr>
            <b/>
            <sz val="10"/>
            <color indexed="10"/>
            <rFont val="Arial"/>
            <family val="2"/>
          </rPr>
          <t>five hundred dollars or imprisonment for not more than six months for a second or subsequent offense</t>
        </r>
        <r>
          <rPr>
            <b/>
            <sz val="10"/>
            <color indexed="81"/>
            <rFont val="Arial"/>
            <family val="2"/>
          </rPr>
          <t xml:space="preserve"> for any person:
 (1) to display or cause or permit to be displayed or have in his possession any canceled, revoked, suspended, or fraudulently altered driver's license or personal identification card;
 </t>
        </r>
        <r>
          <rPr>
            <b/>
            <sz val="10"/>
            <color indexed="10"/>
            <rFont val="Arial"/>
            <family val="2"/>
          </rPr>
          <t>(2) to lend his driver's or personal identification card to any other person or knowingly permit the use of it by another;</t>
        </r>
        <r>
          <rPr>
            <b/>
            <sz val="10"/>
            <color indexed="81"/>
            <rFont val="Arial"/>
            <family val="2"/>
          </rPr>
          <t xml:space="preserve">
 (3) to display or represent as one's own driver's license or personal identification card any driver's license acquired in violation of this section;
 (4) to fail or refuse to surrender to the Department of Motor Vehicles upon lawful demand any driver's license which has been suspended, canceled, or revoked;
 (5) to use a false or fictitious name in any application for a driver's license or personal identification card or knowingly make a false statement or to knowingly conceal a material fact or otherwise commit a fraud in any such application;
 (6) to permit any unlawful use of a driver's license or personal identification card issued to him;  or
 (7) to do any act forbidden or fail to perform any act required by this article. </t>
        </r>
      </text>
    </comment>
    <comment ref="E42" authorId="0" shapeId="0">
      <text>
        <r>
          <rPr>
            <b/>
            <sz val="10"/>
            <color indexed="81"/>
            <rFont val="Arial"/>
            <family val="2"/>
          </rPr>
          <t xml:space="preserve">§ 56-1-510. Unlawful use of license;  fraudulent application.
It is a misdemeanor punishable by a fine of not more than two hundred dollars or imprisonment for not more than thirty days for a first offense and not </t>
        </r>
        <r>
          <rPr>
            <b/>
            <sz val="10"/>
            <color indexed="10"/>
            <rFont val="Arial"/>
            <family val="2"/>
          </rPr>
          <t>more than five hundred dollars or imprisonment for not more than six months for a second</t>
        </r>
        <r>
          <rPr>
            <b/>
            <sz val="10"/>
            <color indexed="81"/>
            <rFont val="Arial"/>
            <family val="2"/>
          </rPr>
          <t xml:space="preserve"> or subsequent offense for any persn:</t>
        </r>
      </text>
    </comment>
    <comment ref="M42" authorId="1" shapeId="0">
      <text>
        <r>
          <rPr>
            <sz val="11"/>
            <color indexed="10"/>
            <rFont val="Tahoma"/>
            <family val="2"/>
          </rPr>
          <t>107.5% ASSESSMENT
LAW ENFORCEMENT FUNDING $ 25.00</t>
        </r>
      </text>
    </comment>
    <comment ref="D43" authorId="0" shapeId="0">
      <text>
        <r>
          <rPr>
            <b/>
            <sz val="10"/>
            <color indexed="10"/>
            <rFont val="Arial"/>
            <family val="2"/>
          </rPr>
          <t>§ 56-1-20. Driver's license required;  surrender and disposition of out-of-State licenses;  local licenses.</t>
        </r>
        <r>
          <rPr>
            <b/>
            <sz val="10"/>
            <color indexed="81"/>
            <rFont val="Arial"/>
            <family val="2"/>
          </rPr>
          <t xml:space="preserve">
 No person, except those expressly exempted in this article shall drive any motor vehicle upon a highway in this State unless such person has a valid motor vehicle driver's license issued to him under the provisions of this article.  No person shall receive a motor vehicle driver's license unless and until he surrenders to the Department of Motor Vehicles all valid operator's licenses in his possession issued to him by any other state.  All surrendered licenses shall be returned by the Department to the issuing department, agency or political subdivision.  No person shall be permitted to have more than one valid motor vehicle driver's license or operator's license at any time.
 Any person holding a currently valid motor vehicle driver's license issued under this article may exercise the privilege thereby granted upon all streets and highways in the State and shall not be required to obtain any other license to exercise such privilege by any county, municipal or local board or body having authority to adopt local police regulations;  provided, however,  that this provision shall not serve to prevent a county, municipal or local board from requiring persons to obtain additional licenses to operate taxis, buses, or other public conveyances.</t>
        </r>
      </text>
    </comment>
    <comment ref="E43" authorId="0" shapeId="0">
      <text>
        <r>
          <rPr>
            <b/>
            <sz val="10"/>
            <color indexed="10"/>
            <rFont val="Arial"/>
            <family val="2"/>
          </rPr>
          <t>§ 56-1-440. Penalties for driving without license.</t>
        </r>
        <r>
          <rPr>
            <b/>
            <sz val="10"/>
            <color indexed="81"/>
            <rFont val="Arial"/>
            <family val="2"/>
          </rPr>
          <t xml:space="preserve">
(A)    A person who drives a motor vehicle on a public highway of this State without a driver's license in violation of Section 56-1-20 is guilty of a misdemeanor and, upon conviction of a </t>
        </r>
        <r>
          <rPr>
            <b/>
            <sz val="10"/>
            <color indexed="10"/>
            <rFont val="Arial"/>
            <family val="2"/>
          </rPr>
          <t>first offense, must be fined not less than fifty dollars nor more than one hundred dollars or imprisoned for thirty days</t>
        </r>
        <r>
          <rPr>
            <b/>
            <sz val="10"/>
            <color indexed="81"/>
            <rFont val="Arial"/>
            <family val="2"/>
          </rPr>
          <t xml:space="preserve"> and, upon conviction of a second offense, be fined five hundred dollars or imprisoned for forty-five days, or both, and for a third and subsequent offense must be imprisoned for not less than forty-five days nor more than six months. However, a charge of driving a motor vehicle without a driver's license must be dismissed if the person provides proof of being a licensed driver at the time of the violation to the court on or before the date this matter is set to be disposed of by the court. 
(B)    The summary courts are vested with jurisdiction to hear and dispose of cases involving a violation of this section." 
</t>
        </r>
      </text>
    </comment>
    <comment ref="I43" authorId="1" shapeId="0">
      <text>
        <r>
          <rPr>
            <sz val="11"/>
            <color indexed="10"/>
            <rFont val="Tahoma"/>
            <family val="2"/>
          </rPr>
          <t xml:space="preserve">107.5% ASSESSMENT
LAW ENFORCEMENT FUNDING $ 25.00 
</t>
        </r>
      </text>
    </comment>
    <comment ref="M43" authorId="1" shapeId="0">
      <text>
        <r>
          <rPr>
            <sz val="11"/>
            <color indexed="10"/>
            <rFont val="Tahoma"/>
            <family val="2"/>
          </rPr>
          <t>107.5% ASSESSMENT
LAW ENFORCEMENT FUNDING $ 25.00</t>
        </r>
      </text>
    </comment>
    <comment ref="D44" authorId="0" shapeId="0">
      <text>
        <r>
          <rPr>
            <b/>
            <sz val="10"/>
            <color indexed="10"/>
            <rFont val="Arial"/>
            <family val="2"/>
          </rPr>
          <t>§ 56-1-20. Driver's license required;  surrender and disposition of out-of-State licenses;  local licenses.</t>
        </r>
        <r>
          <rPr>
            <b/>
            <sz val="10"/>
            <color indexed="81"/>
            <rFont val="Arial"/>
            <family val="2"/>
          </rPr>
          <t xml:space="preserve">
 No person, except those expressly exempted in this article shall drive any motor vehicle upon a highway in this State unless such person has a valid motor vehicle driver's license issued to him under the provisions of this article.  No person shall receive a motor vehicle driver's license unless and until he surrenders to the Department of Motor Vehicles all valid operator's licenses in his possession issued to him by any other state.  All surrendered licenses shall be returned by the Department to the issuing department, agency or political subdivision.  No person shall be permitted to have more than one valid motor vehicle driver's license or operator's license at any time.
 Any person holding a currently valid motor vehicle driver's license issued under this article may exercise the privilege thereby granted upon all streets and highways in the State and shall not be required to obtain any other license to exercise such privilege by any county, municipal or local board or body having authority to adopt local police regulations;  provided, however,  that this provision shall not serve to prevent a county, municipal or local board from requiring persons to obtain additional licenses to operate taxis, buses, or other public conveyances.</t>
        </r>
      </text>
    </comment>
    <comment ref="E44" authorId="0" shapeId="0">
      <text>
        <r>
          <rPr>
            <b/>
            <sz val="10"/>
            <color indexed="10"/>
            <rFont val="Arial"/>
            <family val="2"/>
          </rPr>
          <t>§ 56-1-440. Penalties for driving without license.</t>
        </r>
        <r>
          <rPr>
            <b/>
            <sz val="10"/>
            <color indexed="81"/>
            <rFont val="Arial"/>
            <family val="2"/>
          </rPr>
          <t xml:space="preserve">
(A)    A person who drives a motor vehicle on a public highway of this State without a driver's license in violation of Section 56-1-20 is guilty of a misdemeanor and, upon conviction of a first offense, must be fined not less than fifty dollars nor more than one hundred dollars or imprisoned for thirty days and, upon conviction of a </t>
        </r>
        <r>
          <rPr>
            <b/>
            <sz val="10"/>
            <color indexed="10"/>
            <rFont val="Arial"/>
            <family val="2"/>
          </rPr>
          <t xml:space="preserve">second offense, be fined five hundred dollars or imprisoned for forty-five days, or both, </t>
        </r>
        <r>
          <rPr>
            <b/>
            <sz val="10"/>
            <color indexed="81"/>
            <rFont val="Arial"/>
            <family val="2"/>
          </rPr>
          <t xml:space="preserve">and for a third and subsequent offense must be imprisoned for not less than forty-five days nor more than six months. However, a charge of driving a motor vehicle without a driver's license must be dismissed if the person provides proof of being a licensed driver at the time of the violation to the court on or before the date this matter is set to be disposed of by the court. 
(B)    </t>
        </r>
        <r>
          <rPr>
            <b/>
            <sz val="10"/>
            <color indexed="39"/>
            <rFont val="Arial"/>
            <family val="2"/>
          </rPr>
          <t>The summary courts are vested with jurisdiction to hear and dispose of cases involving a violation of this section.</t>
        </r>
        <r>
          <rPr>
            <b/>
            <sz val="10"/>
            <color indexed="81"/>
            <rFont val="Arial"/>
            <family val="2"/>
          </rPr>
          <t xml:space="preserve"> 
</t>
        </r>
      </text>
    </comment>
    <comment ref="I44" authorId="1" shapeId="0">
      <text>
        <r>
          <rPr>
            <sz val="11"/>
            <color indexed="10"/>
            <rFont val="Tahoma"/>
            <family val="2"/>
          </rPr>
          <t xml:space="preserve">107.5% ASSESSMENT
LAW ENFORCEMENT FUNDING $ 25.00 
</t>
        </r>
      </text>
    </comment>
    <comment ref="M44" authorId="1" shapeId="0">
      <text>
        <r>
          <rPr>
            <sz val="11"/>
            <color indexed="10"/>
            <rFont val="Tahoma"/>
            <family val="2"/>
          </rPr>
          <t>107.5% ASSESSMENT
LAW ENFORCEMENT FUNDING $ 25.00</t>
        </r>
      </text>
    </comment>
    <comment ref="D45" authorId="0" shapeId="0">
      <text>
        <r>
          <rPr>
            <b/>
            <sz val="10"/>
            <color indexed="10"/>
            <rFont val="Arial"/>
            <family val="2"/>
          </rPr>
          <t>§ 56-1-20. Driver's license required;  surrender and disposition of out-of-State licenses;  local licenses.</t>
        </r>
        <r>
          <rPr>
            <b/>
            <sz val="10"/>
            <color indexed="81"/>
            <rFont val="Arial"/>
            <family val="2"/>
          </rPr>
          <t xml:space="preserve">
 No person, except those expressly exempted in this article shall drive any motor vehicle upon a highway in this State unless such person has a valid motor vehicle driver's license issued to him under the provisions of this article.  No person shall receive a motor vehicle driver's license unless and until he surrenders to the Department of Motor Vehicles all valid operator's licenses in his possession issued to him by any other state.  All surrendered licenses shall be returned by the Department to the issuing department, agency or political subdivision.  No person shall be permitted to have more than one valid motor vehicle driver's license or operator's license at any time.
 Any person holding a currently valid motor vehicle driver's license issued under this article may exercise the privilege thereby granted upon all streets and highways in the State and shall not be required to obtain any other license to exercise such privilege by any county, municipal or local board or body having authority to adopt local police regulations;  provided, however,  that this provision shall not serve to prevent a county, municipal or local board from requiring persons to obtain additional licenses to operate taxis, buses, or other public conveyances.</t>
        </r>
      </text>
    </comment>
    <comment ref="E45" authorId="0" shapeId="0">
      <text>
        <r>
          <rPr>
            <b/>
            <sz val="10"/>
            <color indexed="10"/>
            <rFont val="Arial"/>
            <family val="2"/>
          </rPr>
          <t>§ 56-1-440. Penalties for driving without license.</t>
        </r>
        <r>
          <rPr>
            <b/>
            <sz val="10"/>
            <color indexed="81"/>
            <rFont val="Arial"/>
            <family val="2"/>
          </rPr>
          <t xml:space="preserve">
(A)    A person who drives a motor vehicle on a public highway of this State without a driver's license in violation of Section 56-1-20 is guilty of a misdemeanor and, upon conviction of a first offense, must be fined not less than fifty dollars nor more than one hundred dollars or imprisoned for thirty days and, upon conviction of a second offense, be fined five hundred dollars or imprisoned for forty-five days, or both, and for a </t>
        </r>
        <r>
          <rPr>
            <b/>
            <sz val="10"/>
            <color indexed="10"/>
            <rFont val="Arial"/>
            <family val="2"/>
          </rPr>
          <t>third and subsequent offense must be imprisoned for not less than forty-five days nor more than six months</t>
        </r>
        <r>
          <rPr>
            <b/>
            <sz val="10"/>
            <color indexed="81"/>
            <rFont val="Arial"/>
            <family val="2"/>
          </rPr>
          <t xml:space="preserve">. However, a charge of driving a motor vehicle without a driver's license must be dismissed if the person provides proof of being a licensed driver at the time of the violation to the court on or before the date this matter is set to be disposed of by the court. 
(B)    </t>
        </r>
        <r>
          <rPr>
            <b/>
            <sz val="10"/>
            <color indexed="39"/>
            <rFont val="Arial"/>
            <family val="2"/>
          </rPr>
          <t>The summary courts are vested with jurisdiction to hear and dispose of cases involving a violation of this section.</t>
        </r>
        <r>
          <rPr>
            <b/>
            <sz val="10"/>
            <color indexed="81"/>
            <rFont val="Arial"/>
            <family val="2"/>
          </rPr>
          <t xml:space="preserve"> 
</t>
        </r>
      </text>
    </comment>
    <comment ref="D46" authorId="0" shapeId="0">
      <text>
        <r>
          <rPr>
            <b/>
            <sz val="10"/>
            <color indexed="10"/>
            <rFont val="Arial"/>
            <family val="2"/>
          </rPr>
          <t>§ 56-1-190. License shall be carried and exhibited on demand.</t>
        </r>
        <r>
          <rPr>
            <b/>
            <sz val="10"/>
            <color indexed="81"/>
            <rFont val="Arial"/>
            <family val="2"/>
          </rPr>
          <t xml:space="preserve">
 A licensee shall have his license in his immediate possession at all times when operating a motor vehicle and shall display it upon demand of an officer or agent of either the Department of Motor Vehicles or the Department of Public Safety or a law enforcement officer of the State.  No points pursuant to  Section 56-1-720 may be assessed.  No points for insurance merit rating system and recoupment purposes may be assessed.</t>
        </r>
      </text>
    </comment>
    <comment ref="E46" authorId="0" shapeId="0">
      <text>
        <r>
          <rPr>
            <b/>
            <sz val="10"/>
            <color indexed="10"/>
            <rFont val="Arial"/>
            <family val="2"/>
          </rPr>
          <t>§ 56-1-500. Penalties for violations of article.</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t>
        </r>
        <r>
          <rPr>
            <b/>
            <sz val="10"/>
            <color indexed="10"/>
            <rFont val="Arial"/>
            <family val="2"/>
          </rPr>
          <t>by a fine of not more than one hundred dollars or by imprisonment for not more than thirty days.</t>
        </r>
        <r>
          <rPr>
            <b/>
            <sz val="10"/>
            <color indexed="81"/>
            <rFont val="Arial"/>
            <family val="2"/>
          </rPr>
          <t xml:space="preserve">
</t>
        </r>
      </text>
    </comment>
    <comment ref="M46" authorId="1" shapeId="0">
      <text>
        <r>
          <rPr>
            <sz val="11"/>
            <color indexed="10"/>
            <rFont val="Tahoma"/>
            <family val="2"/>
          </rPr>
          <t>107.5% ASSESSMENT
LAW ENFORCEMENT FUNDING $ 25.00</t>
        </r>
      </text>
    </comment>
    <comment ref="D47" authorId="0" shapeId="0">
      <text>
        <r>
          <rPr>
            <b/>
            <sz val="10"/>
            <color indexed="10"/>
            <rFont val="Arial"/>
            <family val="2"/>
          </rPr>
          <t xml:space="preserve">§ 56-1-1720. Licensing requirement;  minimum age;  violations and penalties.
</t>
        </r>
        <r>
          <rPr>
            <b/>
            <sz val="10"/>
            <color indexed="81"/>
            <rFont val="Arial"/>
            <family val="2"/>
          </rPr>
          <t xml:space="preserve"> Until January 1, 1987, no person under the age of twelve may operate a moped on the public highways and streets of this State.  After December 31, 1986, to operate a moped on the public highways and streets of this State, a person must possess a valid driver's license issued under Article 1 of this chapter or a valid moped operator's license issued under this article, except that a person whose driver's license has been suspended for a period of six months or less is not required to obtain a moped operator's license or possess a valid driver's license during the period of suspension.  From January 1, 1987, to December 31, 1987, the Department shall not issue a moped operator's license to any person who is less than thirteen years of age.  After December 31, 1987, the Department of Motor Vehicles shall not issue a moped operator's license to any person who is less than fourteen years of age.
 Any person who violates the provisions of this section is guilty of a misdemeanor and, upon conviction of a </t>
        </r>
        <r>
          <rPr>
            <b/>
            <sz val="10"/>
            <color indexed="10"/>
            <rFont val="Arial"/>
            <family val="2"/>
          </rPr>
          <t>first offense</t>
        </r>
        <r>
          <rPr>
            <b/>
            <sz val="10"/>
            <color indexed="81"/>
            <rFont val="Arial"/>
            <family val="2"/>
          </rPr>
          <t>, must be fined not less than twenty-five dollars nor more than fifty dollars and, upon conviction of a second or subsequent offense, must be fined not less than fifty dollars nor more than one hundred dollars.
 The Department may not issue a beginner's permit or special restricted license as provided for in §§  56-1-50 and 56-1-180 to any person convicted of a second or subsequent violation of operating a moped on the public highways and roads of this State while under age, until that person is at least fifteen and one-half years of age.</t>
        </r>
      </text>
    </comment>
    <comment ref="E47" authorId="0" shapeId="0">
      <text>
        <r>
          <rPr>
            <b/>
            <sz val="10"/>
            <color indexed="10"/>
            <rFont val="Arial"/>
            <family val="2"/>
          </rPr>
          <t>§ 56-1-1720. Licensing requirement;  minimum age;  violations and penalties.</t>
        </r>
        <r>
          <rPr>
            <b/>
            <sz val="10"/>
            <color indexed="81"/>
            <rFont val="Arial"/>
            <family val="2"/>
          </rPr>
          <t xml:space="preserve">
 Until January 1, 1987, no person under the age of twelve may operate a moped on the public highways and streets of this State.  After December 31, 1986, to operate a moped on the public highways and streets of this State, a person must possess a valid driver's license issued under Article 1 of this chapter or a valid moped operator's license issued under this article, except that a person whose driver's license has been suspended for a period of six months or less is not required to obtain a moped operator's license or possess a valid driver's license during the period of suspension.  From January 1, 1987, to December 31, 1987, the Department shall not issue a moped operator's license to any person who is less than thirteen years of age.  After December 31, 1987, the Department of Motor Vehicles shall not issue a moped operator's license to any person who is less than fourteen years of age.
 Any person who violates the provisions of this section is guilty of a misdemeanor and, upon conviction of a first offense,</t>
        </r>
        <r>
          <rPr>
            <b/>
            <sz val="10"/>
            <color indexed="10"/>
            <rFont val="Arial"/>
            <family val="2"/>
          </rPr>
          <t xml:space="preserve"> must be fined not less than twenty-five dollars nor more than fifty dollars</t>
        </r>
        <r>
          <rPr>
            <b/>
            <sz val="10"/>
            <color indexed="81"/>
            <rFont val="Arial"/>
            <family val="2"/>
          </rPr>
          <t xml:space="preserve"> and, upon conviction of a second or subsequent offense, must be fined not less than fifty dollars nor more than one hundred dollars.
 The Department may not issue a beginner's permit or special restricted license as provided for in §§  56-1-50 and 56-1-180 to any person convicted of a second or subsequent violation of operating a moped on the public highways and roads of this State while under age, until that person is at least fifteen and one-half years of age</t>
        </r>
        <r>
          <rPr>
            <b/>
            <sz val="8"/>
            <color indexed="81"/>
            <rFont val="Tahoma"/>
            <family val="2"/>
          </rPr>
          <t>.</t>
        </r>
        <r>
          <rPr>
            <sz val="8"/>
            <color indexed="81"/>
            <rFont val="Tahoma"/>
            <family val="2"/>
          </rPr>
          <t xml:space="preserve">
</t>
        </r>
      </text>
    </comment>
    <comment ref="I47" authorId="1" shapeId="0">
      <text>
        <r>
          <rPr>
            <sz val="11"/>
            <color indexed="10"/>
            <rFont val="Tahoma"/>
            <family val="2"/>
          </rPr>
          <t xml:space="preserve">107.5% ASSESSMENT
LAW ENFORCEMENT FUNDING $ 25.00 </t>
        </r>
      </text>
    </comment>
    <comment ref="M47" authorId="1" shapeId="0">
      <text>
        <r>
          <rPr>
            <sz val="11"/>
            <color indexed="10"/>
            <rFont val="Tahoma"/>
            <family val="2"/>
          </rPr>
          <t>107.5% ASSESSMENT
LAW ENFORCEMENT FUNDING $ 25.00</t>
        </r>
      </text>
    </comment>
    <comment ref="D48" authorId="0" shapeId="0">
      <text>
        <r>
          <rPr>
            <b/>
            <sz val="10"/>
            <color indexed="10"/>
            <rFont val="Arial"/>
            <family val="2"/>
          </rPr>
          <t xml:space="preserve">§ 56-1-1720. Licensing requirement;  minimum age;  violations and penalties.
</t>
        </r>
        <r>
          <rPr>
            <b/>
            <sz val="10"/>
            <color indexed="81"/>
            <rFont val="Arial"/>
            <family val="2"/>
          </rPr>
          <t xml:space="preserve"> Until January 1, 1987, no person under the age of twelve may operate a moped on the public highways and streets of this State.  After December 31, 1986, to operate a moped on the public highways and streets of this State, a person must possess a valid driver's license issued under Article 1 of this chapter or a valid moped operator's license issued under this article, except that a person whose driver's license has been suspended for a period of six months or less is not required to obtain a moped operator's license or possess a valid driver's license during the period of suspension.  From January 1, 1987, to December 31, 1987, the Department shall not issue a moped operator's license to any person who is less than thirteen years of age.  After December 31, 1987, the Department of Motor Vehicles shall not issue a moped operator's license to any person who is less than fourteen years of age.
 Any person who violates the provisions of this section is guilty of a misdemeanor and, upon conviction of a first offense, must be fined not less than twenty-five dollars nor more than fifty dollars and, upon conviction of a </t>
        </r>
        <r>
          <rPr>
            <b/>
            <sz val="10"/>
            <color indexed="10"/>
            <rFont val="Arial"/>
            <family val="2"/>
          </rPr>
          <t>second or subsequent offense</t>
        </r>
        <r>
          <rPr>
            <b/>
            <sz val="10"/>
            <color indexed="81"/>
            <rFont val="Arial"/>
            <family val="2"/>
          </rPr>
          <t>, must be fined not less than fifty dollars nor more than one hundred dollars.
 The Department may not issue a beginner's permit or special restricted license as provided for in §§  56-1-50 and 56-1-180 to any person convicted of a second or subsequent violation of operating a moped on the public highways and roads of this State while under age, until that person is at least fifteen and one-half years of age.</t>
        </r>
      </text>
    </comment>
    <comment ref="E48" authorId="0" shapeId="0">
      <text>
        <r>
          <rPr>
            <b/>
            <sz val="10"/>
            <color indexed="10"/>
            <rFont val="Arial"/>
            <family val="2"/>
          </rPr>
          <t>§ 56-1-1720. Licensing requirement;  minimum age;  violations and penalties.</t>
        </r>
        <r>
          <rPr>
            <b/>
            <sz val="10"/>
            <color indexed="81"/>
            <rFont val="Arial"/>
            <family val="2"/>
          </rPr>
          <t xml:space="preserve">
 Until January 1, 1987, no person under the age of twelve may operate a moped on the public highways and streets of this State.  After December 31, 1986, to operate a moped on the public highways and streets of this State, a person must possess a valid driver's license issued under Article 1 of this chapter or a valid moped operator's license issued under this article, except that a person whose driver's license has been suspended for a period of six months or less is not required to obtain a moped operator's license or possess a valid driver's license during the period of suspension.  From January 1, 1987, to December 31, 1987, the Department shall not issue a moped operator's license to any person who is less than thirteen years of age.  After December 31, 1987, the Department of Motor Vehicles shall not issue a moped operator's license to any person who is less than fourteen years of age.
 Any person who violates the provisions of this section is guilty of a misdemeanor and, upon conviction of a first offense, must be fined not less than twenty-five dollars nor more than fifty dollars and, upon conviction of a second or subsequent offense, must be </t>
        </r>
        <r>
          <rPr>
            <b/>
            <sz val="10"/>
            <color indexed="10"/>
            <rFont val="Arial"/>
            <family val="2"/>
          </rPr>
          <t>fined not less than fifty dollars nor more than one hundred dollars.</t>
        </r>
        <r>
          <rPr>
            <b/>
            <sz val="10"/>
            <color indexed="81"/>
            <rFont val="Arial"/>
            <family val="2"/>
          </rPr>
          <t xml:space="preserve">
 The Department may not issue a beginner's permit or special restricted license as provided for in §§  56-1-50 and 56-1-180 to any person convicted of a second or subsequent violation of operating a moped on the public highways and roads of this State while under age, until that person is at least fifteen and one-half years of age</t>
        </r>
        <r>
          <rPr>
            <b/>
            <sz val="8"/>
            <color indexed="81"/>
            <rFont val="Tahoma"/>
            <family val="2"/>
          </rPr>
          <t>.</t>
        </r>
        <r>
          <rPr>
            <sz val="8"/>
            <color indexed="81"/>
            <rFont val="Tahoma"/>
            <family val="2"/>
          </rPr>
          <t xml:space="preserve">
</t>
        </r>
      </text>
    </comment>
    <comment ref="I48" authorId="1" shapeId="0">
      <text>
        <r>
          <rPr>
            <sz val="11"/>
            <color indexed="10"/>
            <rFont val="Tahoma"/>
            <family val="2"/>
          </rPr>
          <t xml:space="preserve">107.5% ASSESSMENT
LAW ENFORCEMENT FUNDING $ 25.00 
</t>
        </r>
      </text>
    </comment>
    <comment ref="M48" authorId="1" shapeId="0">
      <text>
        <r>
          <rPr>
            <sz val="11"/>
            <color indexed="10"/>
            <rFont val="Tahoma"/>
            <family val="2"/>
          </rPr>
          <t>107.5% ASSESSMENT
LAW ENFORCEMENT FUNDING $ 25.00</t>
        </r>
      </text>
    </comment>
    <comment ref="D49" authorId="0" shapeId="0">
      <text>
        <r>
          <rPr>
            <b/>
            <sz val="10"/>
            <color indexed="10"/>
            <rFont val="Arial"/>
            <family val="2"/>
          </rPr>
          <t>§ 56-1-20. Driver's license required;  surrender and disposition of out-of-State licenses;  local licenses.</t>
        </r>
        <r>
          <rPr>
            <b/>
            <sz val="10"/>
            <color indexed="81"/>
            <rFont val="Arial"/>
            <family val="2"/>
          </rPr>
          <t xml:space="preserve">
 No person, except those expressly exempted in this article shall drive any motor vehicle upon a highway in this State unless such person has a valid motor vehicle driver's license issued to him under the provisions of this article.  No person shall receive a motor vehicle driver's license unless and until he surrenders to the Department of Motor Vehicles all valid operator's licenses in his possession issued to him by any other state.  All surrendered licenses shall be returned by the Department to the issuing department, agency or political subdivision.  No person shall be permitted to have more than one valid motor vehicle driver's license or operator's license at any time.
 Any person holding a currently valid motor vehicle driver's license issued under this article may exercise the privilege thereby granted upon all streets and highways in the State and shall not be required to obtain any other license to exercise such privilege by any county, municipal or local board or body having authority to adopt local police regulations;  provided, however,  that this provision shall not serve to prevent a county, municipal or local board from requiring persons to obtain additional licenses to operate taxis, buses, or other public conveyances.</t>
        </r>
      </text>
    </comment>
    <comment ref="E49" authorId="0" shapeId="0">
      <text>
        <r>
          <rPr>
            <b/>
            <sz val="10"/>
            <color indexed="10"/>
            <rFont val="Arial"/>
            <family val="2"/>
          </rPr>
          <t>§ 56-1-500. Penalties for violations of article.</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t>
        </r>
        <r>
          <rPr>
            <b/>
            <sz val="10"/>
            <color indexed="10"/>
            <rFont val="Arial"/>
            <family val="2"/>
          </rPr>
          <t>shall be punished by a fine of not more than one hundred dollars or by imprisonment for not more than thirty days.</t>
        </r>
      </text>
    </comment>
    <comment ref="M49" authorId="1" shapeId="0">
      <text>
        <r>
          <rPr>
            <sz val="11"/>
            <color indexed="10"/>
            <rFont val="Tahoma"/>
            <family val="2"/>
          </rPr>
          <t>107.5% ASSESSMENT
LAW ENFORCEMENT FUNDING $ 25.00</t>
        </r>
      </text>
    </comment>
    <comment ref="D50" authorId="0" shapeId="0">
      <text>
        <r>
          <rPr>
            <b/>
            <sz val="10"/>
            <color indexed="10"/>
            <rFont val="Arial"/>
            <family val="2"/>
          </rPr>
          <t xml:space="preserve">§ 56-1-50. Beginner's permit; hours and conditions of vehicle operation; renewal and fee; driver's training course; eligibility for full licensure.
</t>
        </r>
        <r>
          <rPr>
            <b/>
            <sz val="10"/>
            <color indexed="81"/>
            <rFont val="Arial"/>
            <family val="2"/>
          </rPr>
          <t xml:space="preserve">  (A) A person who is at least fifteen years of age may apply to the Department of Motor Vehicles for a beginner's permit.  After the applicant has passed successfully all parts of the examination other than the driving test, the department may issue to the applicant a beginner's permit which entitles the applicant having the permit in his immediate possession to drive a motor vehicle under the conditions contained in this section on the public highways for not more than twelve months.
 (B) The permit is valid only in the operation of:
 (1) vehicles after six o'clock a.m. and not later than midnight.  Except as provided in subsection (E), while driving, the permittee must be accompanied by a licensed driver twenty-one years of age or older who has had at least one year of driving experience.  A permittee may not drive between midnight and six o'clock a.m. unless accompanied by the permittee's licensed parent or guardian;
 (2) motorcycles, motor scooters, or light motor-driven cycles of five- brake horsepower or less after six o'clock a.m. and not later than six o' clock p.m. However, beginning on the day that daylight saving time goes into effect through the day that daylight saving time ends, the permittee may operate motor scooters or light motor-driven cycles after six o'clock a.m. and not later than eight o'clock p.m. A permittee may not operate a motorcycle, motor scooter, or light motor-driven cycle at any other time unless supervised by the permittee's motorcycle licensed parent or guardian.
 (C) The accompanying driver must occupy a seat beside the permittee, except when the permittee is operating a motorcycle.  A three-wheel vehicle requires the accompanying driver to be directly behind the permittee on a saddle-type seat or beside the permittee on a bench-type seat.</t>
        </r>
      </text>
    </comment>
    <comment ref="E50" authorId="0" shapeId="0">
      <text>
        <r>
          <rPr>
            <b/>
            <sz val="10"/>
            <color indexed="10"/>
            <rFont val="Arial"/>
            <family val="2"/>
          </rPr>
          <t xml:space="preserve">§ 56-1-500. Penalties for violations of article.
</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by a </t>
        </r>
        <r>
          <rPr>
            <b/>
            <sz val="10"/>
            <color indexed="10"/>
            <rFont val="Arial"/>
            <family val="2"/>
          </rPr>
          <t>fine of not more than one hundred dollars or by imprisonment for not more than thirty days.</t>
        </r>
      </text>
    </comment>
    <comment ref="M50" authorId="1" shapeId="0">
      <text>
        <r>
          <rPr>
            <sz val="11"/>
            <color indexed="10"/>
            <rFont val="Tahoma"/>
            <family val="2"/>
          </rPr>
          <t>107.5% ASSESSMENT
LAW ENFORCEMENT FUNDING $ 25.00</t>
        </r>
      </text>
    </comment>
    <comment ref="D51" authorId="0" shapeId="0">
      <text>
        <r>
          <rPr>
            <b/>
            <sz val="10"/>
            <color indexed="10"/>
            <rFont val="Arial"/>
            <family val="2"/>
          </rPr>
          <t>§ 56-1-170. Restricted licenses;  penalties for violations;  hearings;  special restricted driver's licenses.</t>
        </r>
        <r>
          <rPr>
            <b/>
            <sz val="10"/>
            <color indexed="81"/>
            <rFont val="Arial"/>
            <family val="2"/>
          </rPr>
          <t xml:space="preserve">
  (A) The Department of Motor Vehicles upon issuing a driver's license has authority, whenever good cause appears, to impose restrictions suitable to the licensee's driving ability with respect to the type of or special mechanical control devices required on a motor vehicle which the licensee may operate or other restrictions applicable to the licensee as the department determines to be appropriate to assure the safe operation of a motor vehicle by the licensee.  The department may either issue a special restricted license or may set forth the restrictions on the usual license form.  The department shall not discriminate against a handicapped person by treating him in a different manner than it treats a nonhandicapped person.  A handicapped person shall have the option of taking the same test as a nonhandicapped person and, upon satisfactory completion of the test, shall be issued a license comparable to which a nonhandicapped person would be qualified to receive.  A person who has been issued a driver's license without restrictions who was handicapped at the time of the issuance of the license may have his driver's license renewed without restrictions unless he has received an additional handicap.
 The department may, upon receiving satisfactory evidence of any violation of the restrictions of the license, suspend or revoke the license, but the licensee shall be entitled to a hearing as upon a suspension or revocation under this article.
 Any person who operates a motor vehicle in any manner in violation of the restrictions imposed in a restricted license issued to him is guilty of a misdemeanor and, upon conviction, must be fined not more than one hundred dollars or imprisoned for not more than thirty days.
 (B)(1) If a person is employed or enrolled in a college or university at any time while his driver's license is suspended pursuant to this section, he may apply for a special restricted driver's license permitting him to drive only to and from work or his place of education and in the course of his employment or education during the period of suspension.  The department may issue the special restricted driver's license only upon a showing by the person that he is employed or enrolled in a college or university, and that he lives further than one mile from his place of employment or place of education.
 (2) If the department issues a special restricted driver's license, it shall designate reasonable restrictions on the times during which and routes on which the person may operate a motor vehicle.  A change in the employment hours, place of employment, status as a student, or residence must be reported immediately to the department by the licensee.
 (3) The fee for each special restricted driver's license is one hundred dollars, but no additional fee is due because of changes in the place and hours of employment, education, or residence.  Of this fee, twenty dollars must be distributed to the general fund and eighty dollars must be placed by the Comptroller General into a special restricted account to be used by the Department of Motor Vehicles to defray the expenses of the Department of Motor Vehicles.
 (4) The operation of a motor vehicle outside the time limits and route imposed by a special restricted license by the person issued that license is a violation of Section 56-1-460. </t>
        </r>
      </text>
    </comment>
    <comment ref="E51" authorId="0" shapeId="0">
      <text>
        <r>
          <rPr>
            <b/>
            <sz val="10"/>
            <color indexed="10"/>
            <rFont val="Arial"/>
            <family val="2"/>
          </rPr>
          <t>§ 56-1-170. Restricted licenses;  penalties for violations;  hearings;  special restricted driver's licenses.</t>
        </r>
        <r>
          <rPr>
            <b/>
            <sz val="10"/>
            <color indexed="81"/>
            <rFont val="Arial"/>
            <family val="2"/>
          </rPr>
          <t xml:space="preserve">
  (A) The Department of Motor Vehicles upon issuing a driver's license has authority, whenever good cause appears, to impose restrictions suitable to the licensee's driving ability with respect to the type of or special mechanical control devices required on a motor vehicle which the licensee may operate or other restrictions applicable to the licensee as the department determines to be appropriate to assure the safe operation of a motor vehicle by the licensee.  The department may either issue a special restricted license or may set forth the restrictions on the usual license form.  The department shall not discriminate against a handicapped person by treating him in a different manner than it treats a nonhandicapped person.  A handicapped person shall have the option of taking the same test as a nonhandicapped person and, upon satisfactory completion of the test, shall be issued a license comparable to which a nonhandicapped person would be qualified to receive.  A person who has been issued a driver's license without restrictions who was handicapped at the time of the issuance of the license may have his driver's license renewed without restrictions unless he has received an additional handicap.
 The department may, upon receiving satisfactory evidence of any violation of the restrictions of the license, suspend or revoke the license, but the licensee shall be entitled to a hearing as upon a suspension or revocation under this article.
 Any person who operates a motor vehicle in any manner in violation of the restrictions imposed in a restricted license issued to him is guilty of a misdemeanor and, upon conviction, </t>
        </r>
        <r>
          <rPr>
            <b/>
            <sz val="10"/>
            <color indexed="10"/>
            <rFont val="Arial"/>
            <family val="2"/>
          </rPr>
          <t>must be fined not more than one hundred dollars or imprisoned for not more than thirty days.</t>
        </r>
      </text>
    </comment>
    <comment ref="M51" authorId="1" shapeId="0">
      <text>
        <r>
          <rPr>
            <sz val="11"/>
            <color indexed="10"/>
            <rFont val="Tahoma"/>
            <family val="2"/>
          </rPr>
          <t>107.5% ASSESSMENT
LAW ENFORCEMENT FUNDING $ 25.00</t>
        </r>
      </text>
    </comment>
    <comment ref="D52" authorId="0" shapeId="0">
      <text>
        <r>
          <rPr>
            <b/>
            <sz val="10"/>
            <color indexed="10"/>
            <rFont val="Arial"/>
            <family val="2"/>
          </rPr>
          <t xml:space="preserve">§ 56-1-180. Special restricted licenses for certain minors.
</t>
        </r>
        <r>
          <rPr>
            <b/>
            <sz val="10"/>
            <color indexed="81"/>
            <rFont val="Arial"/>
            <family val="2"/>
          </rPr>
          <t xml:space="preserve"> (A) The Department of Motor Vehicles may issue a special restricted driver's license to a person who is at least sixteen years of age and less than seventeen years of age, who has:
 (1) held a beginner's permit for at least one hundred eighty days;
 (2) passed a driver's education course as defined in subsection (F);
 (3) completed at least forty hours of driving practice, including at least ten hours of driving practice during darkness, supervised by the person's licensed parent or guardian;
 (4) passed successfully the road test or other requirements the department may prescribe;  and
 (5) satisfied the school attendance requirement contained in &gt; Section 56-1-176.
 (B) The special restricted driver's license is valid only in the operation of:
 (1) vehicles during daylight hours.  During nighttime hours, the holder of a special restricted driver's license must be accompanied by a licensed adult, twenty-one years of age or older.  The holder of a special restricted driver's license may not drive between midnight and six o'clock a.m., unless accompanied by the holder's licensed parent or guardian.  The restrictions in this section may be modified or waived by the department if the restricted licensee proves to the department's satisfaction that the restriction interferes or substantially interferes with:
 (a) employment or the opportunity for employment;
 (b) travel between the licensee's home and place of employment or school;  or
 (c) travel between the licensee's home or place of employment and vocational training;
 (2) a motor scooter or light motor-driven cycle of five-brake horsepower or less during daylight hours.
 (C) The waiver or modification of restrictions provided for in item (1) must include a statement of the purpose of the waiver or modification executed by the parents or legal guardian of the holder of the restricted license and documents executed by the driver's employment or school official, as is appropriate, evidencing the holder's need for the waiver or modification.
 (D) A special restricted license holder may not transport more than two passengers who are under twenty-one years of age unless accompanied by a licensed adult twenty-one years of age or older.  This restriction does not apply when the special restricted license holder is transporting family members or students to or from school.
 (E) Daylight hours, as used in this section, means after the hour of six o'clock a.m. and no later than six o'clock p.m. However, beginning on the day that daylight saving time goes into effect through the day that daylight saving time ends, the holder of the special restricted license may operate a vehicle after six o'clock a.m. and no later than eight o'clock p.m. For purposes of this section, all other hours are designated as nighttime hours.
 (F) A driver training course, as used in this section, means a driver's training course administered by a driver's training school or a private, parochial, or public high school conducted by a person holding a valid driver's instruction permit contained in &gt; Section 56-23-85.
 (G) For purposes of issuing a special restricted driver's license pursuant to this section, the department must accept a certificate of completion for a student who attends or is attending an out-of-state high school and passed a qualified driver's training course or program that is equivalent to an approved course or program in this State.  The department must establish procedures for approving qualified driver's training courses or programs for out-of-state students.</t>
        </r>
      </text>
    </comment>
    <comment ref="E52" authorId="0" shapeId="0">
      <text>
        <r>
          <rPr>
            <b/>
            <sz val="10"/>
            <color indexed="10"/>
            <rFont val="Arial"/>
            <family val="2"/>
          </rPr>
          <t xml:space="preserve">§ 56-1-500. Penalties for violations of article.
</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by a </t>
        </r>
        <r>
          <rPr>
            <b/>
            <sz val="10"/>
            <color indexed="10"/>
            <rFont val="Arial"/>
            <family val="2"/>
          </rPr>
          <t>fine of not more than one hundred dollars or by imprisonment for not more than thirty days.</t>
        </r>
      </text>
    </comment>
    <comment ref="M52" authorId="1" shapeId="0">
      <text>
        <r>
          <rPr>
            <sz val="11"/>
            <color indexed="10"/>
            <rFont val="Tahoma"/>
            <family val="2"/>
          </rPr>
          <t>107.5% ASSESSMENT
LAW ENFORCEMENT FUNDING $ 25.00</t>
        </r>
      </text>
    </comment>
    <comment ref="D53" authorId="0" shapeId="0">
      <text>
        <r>
          <rPr>
            <b/>
            <sz val="10"/>
            <color indexed="10"/>
            <rFont val="Arial"/>
            <family val="2"/>
          </rPr>
          <t>§ 56-5-1810. Drive on the right side of roadways;  exceptions.</t>
        </r>
        <r>
          <rPr>
            <b/>
            <sz val="10"/>
            <color indexed="81"/>
            <rFont val="Arial"/>
            <family val="2"/>
          </rPr>
          <t xml:space="preserve">
  (a) Upon all roadways of sufficient width a vehicle shall be driven upon the right half of the roadway except as follows:
 1. When overtaking and passing another vehicle proceeding in the same direction under the rules governing such movement.
 2. When an obstruction exists making it necessary to drive to the left of the center of the highway.  Any person so doing shall yield the right-of-way to all vehicles traveling in the proper direction upon the unobstructed portion of the highway within such distance so as not to constitute an immediate hazard.
 3. Upon a roadway divided into three marked lanes for traffic under the rules applicable thereon.
 4. Upon a roadway restricted to one-way traffic.
 (b) Upon all roadways any vehicle proceeding at less than the normal speed of traffic at the time and place and under the conditions then existing shall be driven in the right-hand lane then available for traffic or as close as practicable to the right-hand curb or edge of the roadway, except when overtaking and passing another vehicle proceeding in the same direction or when preparing for a left turn at an intersection or into a private road or driveway.
 (c) Upon any roadway having four or more lanes for moving traffic and providing for two-way movement of traffic, no vehicle shall be driven to the left of the center line of the roadway, except when authorized by official traffic-control devices designating certain lanes to the left side of the center of the roadway for use by traffic not otherwise permitted to use such lanes, or except as permitted under item 2 of subsection (a).  This subsection shall not be construed as prohibiting the crossing of the center line in making a left turn into or from an alley, private road or driveway.</t>
        </r>
      </text>
    </comment>
    <comment ref="E53"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53" authorId="1" shapeId="0">
      <text>
        <r>
          <rPr>
            <sz val="11"/>
            <color indexed="10"/>
            <rFont val="Tahoma"/>
            <family val="2"/>
          </rPr>
          <t>107.5% ASSESSMENT
LAW ENFORCEMENT FUNDING $ 25.00</t>
        </r>
      </text>
    </comment>
    <comment ref="D54" authorId="0" shapeId="0">
      <text>
        <r>
          <rPr>
            <b/>
            <sz val="10"/>
            <color indexed="10"/>
            <rFont val="Arial"/>
            <family val="2"/>
          </rPr>
          <t>§ 56-5-1920. Driving on divided highways.</t>
        </r>
        <r>
          <rPr>
            <b/>
            <sz val="10"/>
            <color indexed="81"/>
            <rFont val="Arial"/>
            <family val="2"/>
          </rPr>
          <t xml:space="preserve">
 Whenever any highway has been divided into two or more roadways by leaving an intervening space or by a physical barrier or clearly indicated dividing section so constructed as to impede vehicular traffic, every vehicle shall be driven only upon the right-hand roadway unless directed or permitted to use another roadway by official traffic-control devices or police officers.  No vehicle shall be driven over, across or within any such dividing space, barrier or section except through an opening in such physical barrier or dividing section or space or at a crossover or intersection as established, unless specifically prohibited by public authority.  For clarification, a left turn across a painted median is authorized unless prohibited by an official traffic-control device.</t>
        </r>
      </text>
    </comment>
    <comment ref="E5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54" authorId="1" shapeId="0">
      <text>
        <r>
          <rPr>
            <sz val="11"/>
            <color indexed="10"/>
            <rFont val="Tahoma"/>
            <family val="2"/>
          </rPr>
          <t>107.5% ASSESSMENT
LAW ENFORCEMENT FUNDING $ 25.00</t>
        </r>
      </text>
    </comment>
    <comment ref="D55" authorId="0" shapeId="0">
      <text>
        <r>
          <rPr>
            <b/>
            <sz val="10"/>
            <color indexed="10"/>
            <rFont val="Arial"/>
            <family val="2"/>
          </rPr>
          <t>§ 56-5-3835. Driving upon sidewalk.</t>
        </r>
        <r>
          <rPr>
            <b/>
            <sz val="10"/>
            <color indexed="81"/>
            <rFont val="Arial"/>
            <family val="2"/>
          </rPr>
          <t xml:space="preserve">
 No person shall drive any vehicle upon a sidewalk or sidewalk area except upon a permanent or duly authorized temporary driveway.</t>
        </r>
      </text>
    </comment>
    <comment ref="E5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55" authorId="1" shapeId="0">
      <text>
        <r>
          <rPr>
            <sz val="11"/>
            <color indexed="10"/>
            <rFont val="Tahoma"/>
            <family val="2"/>
          </rPr>
          <t>107.5% ASSESSMENT
LAW ENFORCEMENT FUNDING $ 25.00</t>
        </r>
      </text>
    </comment>
    <comment ref="D56" authorId="0" shapeId="0">
      <text>
        <r>
          <rPr>
            <b/>
            <sz val="10"/>
            <color indexed="10"/>
            <rFont val="Arial"/>
            <family val="2"/>
          </rPr>
          <t>§ 44-53-391. Unlawful to advertise for sale, manufacture, possess, sell or deliver, or to possess with intent to sell or deliver, paraphernalia.</t>
        </r>
        <r>
          <rPr>
            <b/>
            <sz val="10"/>
            <color indexed="81"/>
            <rFont val="Arial"/>
            <family val="2"/>
          </rPr>
          <t xml:space="preserve">
  (a) It shall be unlawful for any person to advertise for sale, manufacture, possess, sell or deliver, or to possess with the intent to deliver, or sell paraphernalia.
 (b) In determining whether an object is paraphernalia, a court or other authority shall consider, in addition to all other logically relevant factors, the following:
 (1) Statements by an owner or by anyone in control of the object concerning its use;
 (2) The proximity of the object to controlled substances;
 (3) The existence of any residue of controlled substances on the object;
 (4) Direct or circumstantial evidence of the intent of an owner, or of anyone in control of the object, to deliver it to persons whom he knows, or should reasonably know, intend to use the object to facilitate a violation of law;  the innocence of an owner, or of anyone in control of the object, as to a direct violation of law shall not prevent a finding that the object is intended for use, or designed for use as drug paraphernalia;
 (5) Instructions, oral or written, provided with the object concerning its use;
 (6) Descriptive materials accompanying the object which explain or depict its use;
 (7) National and local advertising concerning it use;
 (8) The manner in which the object is displayed for sale;
 (9) Whether the owner, or anyone in control of the object, is a legitimate supplier of like or related items to the community, such as a licensed distributor or dealer of tobacco products;
 (10) Direct or circumstantial evidence of the ratio of sales of the object to the total sales of the business enterprise;
 (11) The existence and scope of legitimate uses for the object in the community;
 (12) Expert testimony concerning its use.
 (c) Any person found guilty of violating the provisions of this section shall be subject to a civil fine of not more than five hundred dollars except that a corporation shall be subject to a civil fine of not more than fifty thousand dollars.  Imposition of such fine shall not give rise to any disability or legal disadvantage based on conviction for a criminal offense.</t>
        </r>
        <r>
          <rPr>
            <sz val="10"/>
            <color indexed="81"/>
            <rFont val="Arial"/>
            <family val="2"/>
          </rPr>
          <t xml:space="preserve">
 </t>
        </r>
      </text>
    </comment>
    <comment ref="E56" authorId="0" shapeId="0">
      <text>
        <r>
          <rPr>
            <b/>
            <sz val="10"/>
            <color indexed="10"/>
            <rFont val="Arial"/>
            <family val="2"/>
          </rPr>
          <t>§ 44-53-391. Unlawful to advertise for sale, manufacture, possess, sell or deliver, or to possess with intent to sell or deliver, paraphernalia.</t>
        </r>
        <r>
          <rPr>
            <b/>
            <sz val="10"/>
            <color indexed="81"/>
            <rFont val="Arial"/>
            <family val="2"/>
          </rPr>
          <t xml:space="preserve">
  (a) It shall be unlawful for any person to advertise for sale, manufacture, possess, sell or deliver, or to possess with the intent to deliver, or sell paraphernalia.
 (b) In determining whether an object is paraphernalia, a court or other authority shall consider, in addition to all other logically relevant factors, the following:
 (1) Statements by an owner or by anyone in control of the object concerning its use;
 (2) The proximity of the object to controlled substances;
 (3) The existence of any residue of controlled substances on the object;
 (4) Direct or circumstantial evidence of the intent of an owner, or of anyone in control of the object, to deliver it to persons whom he knows, or should reasonably know, intend to use the object to facilitate a violation of law;  the innocence of an owner, or of anyone in control of the object, as to a direct violation of law shall not prevent a finding that the object is intended for use, or designed for use as drug paraphernalia;
 (5) Instructions, oral or written, provided with the object concerning its use;
 (6) Descriptive materials accompanying the object which explain or depict its use;
 (7) National and local advertising concerning it use;
 (8) The manner in which the object is displayed for sale;
 (9) Whether the owner, or anyone in control of the object, is a legitimate supplier of like or related items to the community, such as a licensed distributor or dealer of tobacco products;
 (10) Direct or circumstantial evidence of the ratio of sales of the object to the total sales of the business enterprise;
 (11) The existence and scope of legitimate uses for the object in the community;
 (12) Expert testimony concerning its use.
 (c) Any person found guilty of violating the provisions of this section shall be subject to a </t>
        </r>
        <r>
          <rPr>
            <b/>
            <sz val="10"/>
            <color indexed="10"/>
            <rFont val="Arial"/>
            <family val="2"/>
          </rPr>
          <t>civil fine of not more than five hundred dollars</t>
        </r>
        <r>
          <rPr>
            <b/>
            <sz val="10"/>
            <color indexed="81"/>
            <rFont val="Arial"/>
            <family val="2"/>
          </rPr>
          <t xml:space="preserve"> except that a corporation shall be subject to a civil fine of not more than fifty thousand dollars.  Imposition of such fine shall not give rise to any disability or legal disadvantage based on conviction for a criminal offense.</t>
        </r>
        <r>
          <rPr>
            <sz val="10"/>
            <color indexed="81"/>
            <rFont val="Arial"/>
            <family val="2"/>
          </rPr>
          <t xml:space="preserve">
 </t>
        </r>
      </text>
    </comment>
    <comment ref="M56" authorId="1" shapeId="0">
      <text>
        <r>
          <rPr>
            <b/>
            <sz val="11"/>
            <color indexed="10"/>
            <rFont val="Tahoma"/>
            <family val="2"/>
          </rPr>
          <t>No Assessments unless charged under criminal ordinance</t>
        </r>
      </text>
    </comment>
    <comment ref="D57" authorId="0" shapeId="0">
      <text>
        <r>
          <rPr>
            <b/>
            <sz val="10"/>
            <color indexed="81"/>
            <rFont val="Arial"/>
            <family val="2"/>
          </rPr>
          <t xml:space="preserve">2965  DUI Per Se / DUAC, .08, 1st offense  
2966  DUI Per Se / DUAC, .08, 2nd offense  
2967  DUI Per Se / DUAC, .08, 3rd offense  
2968  DUI Per Se / DUAC, .08, 4th and subsequent offense </t>
        </r>
      </text>
    </comment>
    <comment ref="E57" authorId="0" shapeId="0">
      <text>
        <r>
          <rPr>
            <b/>
            <sz val="10"/>
            <color indexed="81"/>
            <rFont val="Arial"/>
            <family val="2"/>
          </rPr>
          <t xml:space="preserve">§ 56-5-2940. Penalty for violating §§ 56-5-2930 and 56-5-2933;  subsequent violations;  fines placed in special restricted accounts.
 A person who violates a provision of &gt; Section 56-5-2930 or &gt; </t>
        </r>
        <r>
          <rPr>
            <b/>
            <sz val="10"/>
            <color indexed="10"/>
            <rFont val="Arial"/>
            <family val="2"/>
          </rPr>
          <t>56-5-2933</t>
        </r>
        <r>
          <rPr>
            <b/>
            <sz val="10"/>
            <color indexed="81"/>
            <rFont val="Arial"/>
            <family val="2"/>
          </rPr>
          <t xml:space="preserve">, upon conviction, entry of a plea of guilty or of nolo contendere, or forfeiture of bail must be punished:
 (1) </t>
        </r>
        <r>
          <rPr>
            <b/>
            <sz val="10"/>
            <color indexed="10"/>
            <rFont val="Arial"/>
            <family val="2"/>
          </rPr>
          <t>by a fine of four hundred dollars or imprisonment for not less than forty-eight hours nor more than thirty days, for the first offense;</t>
        </r>
        <r>
          <rPr>
            <b/>
            <sz val="10"/>
            <color indexed="81"/>
            <rFont val="Arial"/>
            <family val="2"/>
          </rPr>
          <t xml:space="preserve">  however, in lieu of the forty-eight hour minimum imprisonment, the court may provide for forty-eight hours of public service employment.  The minimum forty-eight hour imprisonment or public service employment must be served at a time when the person is off from work and does not interfere with his regular employment under terms and conditions as the court considers proper.  However, the court may not compel an offender to perform public service employment in lieu of the minimum sentence;
 (2) by a fine of not less than two thousand one hundred dollars nor more than five thousand one hundred dollars and imprisonment for not less than five days nor more than one year for the second offense.  However, the fine imposed by this item shall not be suspended in an amount less than one thousand one hundred dollars.  In lieu of service of imprisonment, the court may require that the individual complete an appropriate term of public service employment of not less than thirty days upon terms and conditions the court considers proper;
 (3) by a fine of not less than three thousand eight hundred dollars nor more than six thousand three hundred dollars and imprisonment for not less than sixty days nor more than three years for the third offense;
</t>
        </r>
      </text>
    </comment>
    <comment ref="I57" authorId="1" shapeId="0">
      <text>
        <r>
          <rPr>
            <sz val="11"/>
            <color indexed="10"/>
            <rFont val="Tahoma"/>
            <family val="2"/>
          </rPr>
          <t xml:space="preserve">107.5% ASSESSMENT
VICTIM FUND $25.00 
LAW ENFORCEMENT FUNDING $ 25.00 
DUI MUSC FUND $ 100.00 
DUI ASSESSMENT $ 12.00 
</t>
        </r>
      </text>
    </comment>
    <comment ref="M57" authorId="1" shapeId="0">
      <text>
        <r>
          <rPr>
            <sz val="11"/>
            <color indexed="10"/>
            <rFont val="Tahoma"/>
            <family val="2"/>
          </rPr>
          <t xml:space="preserve">107.5% ASSESSMENT
VICTIM FUND $25.00 
LAW ENFORCEMENT FUNDING $ 25.00 
DUI MUSC FUND $ 100.00 
DUI ASSESSMENT $ 12.00 </t>
        </r>
      </text>
    </comment>
    <comment ref="E58" authorId="0" shapeId="0">
      <text>
        <r>
          <rPr>
            <b/>
            <sz val="10"/>
            <color indexed="10"/>
            <rFont val="Arial"/>
            <family val="2"/>
          </rPr>
          <t xml:space="preserve"> Section 56-5-2933</t>
        </r>
        <r>
          <rPr>
            <b/>
            <sz val="10"/>
            <color indexed="81"/>
            <rFont val="Arial"/>
            <family val="2"/>
          </rPr>
          <t xml:space="preserve">
(1)    </t>
        </r>
        <r>
          <rPr>
            <b/>
            <sz val="10"/>
            <color indexed="10"/>
            <rFont val="Arial"/>
            <family val="2"/>
          </rPr>
          <t>for a first offense, by a fine of four hundred dollars or imprisonment for not less than forty-eight hours nor more than thirty days.</t>
        </r>
        <r>
          <rPr>
            <b/>
            <sz val="10"/>
            <color indexed="81"/>
            <rFont val="Arial"/>
            <family val="2"/>
          </rPr>
          <t xml:space="preserve">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sixteen one-hundredths of one percent or more, then the person must be punished by a fine of one thousand dollars or imprisonment for not less than thirty days nor more than ninety days.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text>
    </comment>
    <comment ref="I58" authorId="1" shapeId="0">
      <text>
        <r>
          <rPr>
            <sz val="11"/>
            <color indexed="10"/>
            <rFont val="Tahoma"/>
            <family val="2"/>
          </rPr>
          <t xml:space="preserve">107.5% ASSESSMENT
VICTIM FUND $25.00 
LAW ENFORCEMENT FUNDING $ 25.00 
DUI MUSC FUND $ 100.00 
DUI ASSESSMENT $ 12.00
DUI SLED BREATH TEST FEE $25.00 </t>
        </r>
      </text>
    </comment>
    <comment ref="M58" authorId="1" shapeId="0">
      <text>
        <r>
          <rPr>
            <sz val="11"/>
            <color indexed="10"/>
            <rFont val="Tahoma"/>
            <family val="2"/>
          </rPr>
          <t xml:space="preserve">107.5% ASSESSMENT
VICTIM FUND $25.00 
LAW ENFORCEMENT FUNDING $ 25.00 
DUI MUSC FUND $ 100.00 
DUI ASSESSMENT $ 12.00
DUI SLED BREATH TEST FEE $25.00 </t>
        </r>
      </text>
    </comment>
    <comment ref="E59" authorId="0" shapeId="0">
      <text>
        <r>
          <rPr>
            <b/>
            <sz val="10"/>
            <color indexed="81"/>
            <rFont val="Arial"/>
            <family val="2"/>
          </rPr>
          <t xml:space="preserve"> Section 56-5-2933
(1)    for a first offense, by a fine of four hundred dollars or imprisonment for not less than forty-eight hours nor more than thirty days.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sixteen one-hundredths of one percent or more, then the person must be punished by a fine of one thousand dollars or imprisonment for not less than thirty days nor more than ninety days.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r>
          <rPr>
            <b/>
            <sz val="8"/>
            <color indexed="81"/>
            <rFont val="Tahoma"/>
            <family val="2"/>
          </rPr>
          <t xml:space="preserve">
  </t>
        </r>
        <r>
          <rPr>
            <sz val="8"/>
            <color indexed="81"/>
            <rFont val="Tahoma"/>
            <family val="2"/>
          </rPr>
          <t xml:space="preserve">
</t>
        </r>
      </text>
    </comment>
    <comment ref="I59" authorId="1" shapeId="0">
      <text>
        <r>
          <rPr>
            <sz val="11"/>
            <color indexed="10"/>
            <rFont val="Tahoma"/>
            <family val="2"/>
          </rPr>
          <t xml:space="preserve">107.5% ASSESSMENT
VICTIM FUND $25.00 
LAW ENFORCEMENT FUNDING $ 25.00 
DUI MUSC FUND $ 100.00 
DUI ASSESSMENT $ 12.00
DUI SLED BREATH TEST FEE $25.00 </t>
        </r>
      </text>
    </comment>
    <comment ref="M59" authorId="1" shapeId="0">
      <text>
        <r>
          <rPr>
            <sz val="11"/>
            <color indexed="10"/>
            <rFont val="Tahoma"/>
            <family val="2"/>
          </rPr>
          <t xml:space="preserve">107.5% ASSESSMENT
VICTIM FUND $25.00 
LAW ENFORCEMENT FUNDING $ 25.00 
DUI MUSC FUND $ 100.00 
DUI ASSESSMENT $ 12.00 
DUI SLED BREATH TEST FEE $25.00 </t>
        </r>
      </text>
    </comment>
    <comment ref="E60" authorId="0" shapeId="0">
      <text>
        <r>
          <rPr>
            <b/>
            <sz val="10"/>
            <color indexed="10"/>
            <rFont val="Arial"/>
            <family val="2"/>
          </rPr>
          <t xml:space="preserve"> Section 56-5-2933</t>
        </r>
        <r>
          <rPr>
            <b/>
            <sz val="10"/>
            <color indexed="81"/>
            <rFont val="Arial"/>
            <family val="2"/>
          </rPr>
          <t xml:space="preserve">
(1)    for a first offense, by a fine of four hundred dollars or imprisonment for not less than forty-eight hours nor more than thirty days.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t>
        </r>
        <r>
          <rPr>
            <b/>
            <sz val="10"/>
            <color indexed="10"/>
            <rFont val="Arial"/>
            <family val="2"/>
          </rPr>
          <t>sixteen one-hundredths of one percent or more, then the person must be punished by a fine of one thousand dollars or imprisonment for not less than thirty days nor more than ninety days.</t>
        </r>
        <r>
          <rPr>
            <b/>
            <sz val="10"/>
            <color indexed="81"/>
            <rFont val="Arial"/>
            <family val="2"/>
          </rPr>
          <t xml:space="preserve">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text>
    </comment>
    <comment ref="I60" authorId="1" shapeId="0">
      <text>
        <r>
          <rPr>
            <sz val="11"/>
            <color indexed="10"/>
            <rFont val="Tahoma"/>
            <family val="2"/>
          </rPr>
          <t xml:space="preserve">107.5% ASSESSMENT
VICTIM FUND $25.00 
LAW ENFORCEMENT FUNDING $ 25.00 
DUI MUSC FUND $ 100.00 
DUI ASSESSMENT $ 12.00 
DUI SLED BREATH TEST FEE $25.00 </t>
        </r>
      </text>
    </comment>
    <comment ref="M60" authorId="1" shapeId="0">
      <text>
        <r>
          <rPr>
            <sz val="11"/>
            <color indexed="10"/>
            <rFont val="Tahoma"/>
            <family val="2"/>
          </rPr>
          <t xml:space="preserve">107.5% ASSESSMENT
VICTIM FUND $25.00 
LAW ENFORCEMENT FUNDING $ 25.00 
DUI MUSC FUND $ 100.00 
DUI ASSESSMENT $ 12.00 
DUI SLED BREATH TEST FEE $25.00 </t>
        </r>
      </text>
    </comment>
    <comment ref="E61" authorId="0" shapeId="0">
      <text>
        <r>
          <rPr>
            <b/>
            <sz val="10"/>
            <color indexed="10"/>
            <rFont val="Arial"/>
            <family val="2"/>
          </rPr>
          <t>§ 56-5-2933</t>
        </r>
        <r>
          <rPr>
            <b/>
            <sz val="10"/>
            <color indexed="81"/>
            <rFont val="Arial"/>
            <family val="2"/>
          </rPr>
          <t xml:space="preserve">
(2)    for a second offense,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 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 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 </t>
        </r>
      </text>
    </comment>
    <comment ref="F61" authorId="1" shapeId="0">
      <text>
        <r>
          <rPr>
            <b/>
            <sz val="9"/>
            <color indexed="81"/>
            <rFont val="Tahoma"/>
            <family val="2"/>
          </rPr>
          <t>for a second offense,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t>
        </r>
      </text>
    </comment>
    <comment ref="I61"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M61"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E62" authorId="0" shapeId="0">
      <text>
        <r>
          <rPr>
            <b/>
            <sz val="10"/>
            <color indexed="10"/>
            <rFont val="Arial"/>
            <family val="2"/>
          </rPr>
          <t>§ 56-5-2933</t>
        </r>
        <r>
          <rPr>
            <b/>
            <sz val="10"/>
            <color indexed="81"/>
            <rFont val="Arial"/>
            <family val="2"/>
          </rPr>
          <t xml:space="preserve">
(2)    for a second offense,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 </t>
        </r>
        <r>
          <rPr>
            <b/>
            <sz val="10"/>
            <color indexed="10"/>
            <rFont val="Arial"/>
            <family val="2"/>
          </rPr>
          <t xml:space="preserve">If the person's alcohol concentration is at </t>
        </r>
        <r>
          <rPr>
            <b/>
            <sz val="10"/>
            <color indexed="12"/>
            <rFont val="Arial"/>
            <family val="2"/>
          </rPr>
          <t>least ten one-hundredths of one percent but less than sixteen one-hundredths</t>
        </r>
        <r>
          <rPr>
            <b/>
            <sz val="10"/>
            <color indexed="10"/>
            <rFont val="Arial"/>
            <family val="2"/>
          </rPr>
          <t xml:space="preserve"> of one percent, then the person must be punished by a fine of not less than two thousand five hundred dollars nor more than five thousand five hundred dollars and imprisonment for not less than thirty days nor more than two years.</t>
        </r>
        <r>
          <rPr>
            <b/>
            <sz val="10"/>
            <color indexed="81"/>
            <rFont val="Arial"/>
            <family val="2"/>
          </rPr>
          <t xml:space="preserve"> However, the fine imposed by this item must not be suspended in an amount less than one thousand one hundred dollars. 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 </t>
        </r>
      </text>
    </comment>
    <comment ref="F62" authorId="1" shapeId="0">
      <text>
        <r>
          <rPr>
            <b/>
            <sz val="9"/>
            <color indexed="81"/>
            <rFont val="Tahoma"/>
            <family val="2"/>
          </rPr>
          <t>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t>
        </r>
      </text>
    </comment>
    <comment ref="I62" authorId="1" shapeId="0">
      <text>
        <r>
          <rPr>
            <sz val="11"/>
            <color indexed="10"/>
            <rFont val="Tahoma"/>
            <family val="2"/>
          </rPr>
          <t xml:space="preserve">107.5% ASSESSMENT
VICTIM FUND $100.00 </t>
        </r>
        <r>
          <rPr>
            <sz val="11"/>
            <color indexed="39"/>
            <rFont val="Tahoma"/>
            <family val="2"/>
          </rPr>
          <t xml:space="preserve">(GS Court) </t>
        </r>
        <r>
          <rPr>
            <sz val="11"/>
            <color indexed="10"/>
            <rFont val="Tahoma"/>
            <family val="2"/>
          </rPr>
          <t xml:space="preserve">
LAW ENFORCEMENT FUNDING $ 25.00 
DUI MUSC FUND $ 100.00 
DUI ASSESSMENT $ 12.00 
DUI SLED BREATH TEST FEE $25.00</t>
        </r>
        <r>
          <rPr>
            <b/>
            <sz val="11"/>
            <color indexed="10"/>
            <rFont val="Tahoma"/>
            <family val="2"/>
          </rPr>
          <t xml:space="preserve"> </t>
        </r>
      </text>
    </comment>
    <comment ref="M62"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E63" authorId="0" shapeId="0">
      <text>
        <r>
          <rPr>
            <b/>
            <sz val="10"/>
            <color indexed="10"/>
            <rFont val="Arial"/>
            <family val="2"/>
          </rPr>
          <t>§ 56-5-2933</t>
        </r>
        <r>
          <rPr>
            <b/>
            <sz val="10"/>
            <color indexed="81"/>
            <rFont val="Arial"/>
            <family val="2"/>
          </rPr>
          <t xml:space="preserve">
(2)    </t>
        </r>
        <r>
          <rPr>
            <b/>
            <sz val="10"/>
            <color indexed="10"/>
            <rFont val="Arial"/>
            <family val="2"/>
          </rPr>
          <t>for a second offense</t>
        </r>
        <r>
          <rPr>
            <b/>
            <sz val="10"/>
            <color indexed="81"/>
            <rFont val="Arial"/>
            <family val="2"/>
          </rPr>
          <t xml:space="preserv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 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 </t>
        </r>
        <r>
          <rPr>
            <b/>
            <sz val="10"/>
            <color indexed="10"/>
            <rFont val="Arial"/>
            <family val="2"/>
          </rPr>
          <t xml:space="preserve">If the person's </t>
        </r>
        <r>
          <rPr>
            <b/>
            <sz val="10"/>
            <color indexed="39"/>
            <rFont val="Arial"/>
            <family val="2"/>
          </rPr>
          <t>alcohol concentration is sixteen one-hundredths of one percent or more</t>
        </r>
        <r>
          <rPr>
            <b/>
            <sz val="10"/>
            <color indexed="10"/>
            <rFont val="Arial"/>
            <family val="2"/>
          </rPr>
          <t>, then the person must be punished by a fine of not less than three thousand five hundred dollars nor more than six thousand five hundred dollars and imprisonment for not less than ninety days nor more than three years.</t>
        </r>
        <r>
          <rPr>
            <b/>
            <sz val="10"/>
            <color indexed="81"/>
            <rFont val="Arial"/>
            <family val="2"/>
          </rPr>
          <t xml:space="preserve"> However, the fine imposed by this item must not be suspended in an amount less than one thousand one hundred dollars; </t>
        </r>
      </text>
    </comment>
    <comment ref="F63" authorId="1" shapeId="0">
      <text>
        <r>
          <rPr>
            <b/>
            <sz val="9"/>
            <color indexed="81"/>
            <rFont val="Tahoma"/>
            <family val="2"/>
          </rPr>
          <t>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t>
        </r>
      </text>
    </comment>
    <comment ref="I63"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M63"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D64" authorId="0" shapeId="0">
      <text>
        <r>
          <rPr>
            <b/>
            <sz val="10"/>
            <color indexed="10"/>
            <rFont val="Arial"/>
            <family val="2"/>
          </rPr>
          <t>§ 56-5-2930. Operating motor vehicle while under influence of alcohol or drugs.</t>
        </r>
        <r>
          <rPr>
            <b/>
            <sz val="10"/>
            <color indexed="81"/>
            <rFont val="Arial"/>
            <family val="2"/>
          </rPr>
          <t xml:space="preserve">
 It is unlawful for a person to drive a motor vehicle within this State while:
 (1) under the influence of alcohol to the extent that the person's faculties to drive are materially and appreciably impaired;
 (2) under the influence of any other drug or a combination of other drugs or substances which cause impairment to the extent that the person's faculties to drive are materially and appreciably impaired;  or
 (3) under the combined influence of alcohol and any other drug or drugs or substances which cause impairment to the extent that the person's faculties to drive are materially and appreciably impaired. </t>
        </r>
        <r>
          <rPr>
            <sz val="8"/>
            <color indexed="81"/>
            <rFont val="Tahoma"/>
            <family val="2"/>
          </rPr>
          <t xml:space="preserve">
</t>
        </r>
      </text>
    </comment>
    <comment ref="E64" authorId="0" shapeId="0">
      <text>
        <r>
          <rPr>
            <b/>
            <sz val="10"/>
            <color indexed="10"/>
            <rFont val="Arial"/>
            <family val="2"/>
          </rPr>
          <t>§ 56-5-2940. Penalty for violating §§ 56-5-2930 and 56-5-2933;  subsequent violations;  fines placed in special restricted accounts.</t>
        </r>
        <r>
          <rPr>
            <b/>
            <sz val="10"/>
            <color indexed="81"/>
            <rFont val="Arial"/>
            <family val="2"/>
          </rPr>
          <t xml:space="preserve">
 A person who violates a provision of Section 56-5-2930 or 56-5-2933, upon conviction, entry of a plea of guilty or of nolo contendere, or forfeiture of bail must be punished:
 (1) </t>
        </r>
        <r>
          <rPr>
            <b/>
            <sz val="10"/>
            <color indexed="10"/>
            <rFont val="Arial"/>
            <family val="2"/>
          </rPr>
          <t xml:space="preserve">by a fine of four hundred dollars or imprisonment for not less than forty-eight hours nor more than thirty days, for the first offense;  </t>
        </r>
        <r>
          <rPr>
            <b/>
            <sz val="10"/>
            <color indexed="81"/>
            <rFont val="Arial"/>
            <family val="2"/>
          </rPr>
          <t>however, in lieu of the forty-eight hour minimum imprisonment, the court may provide for forty-eight hours of public service employment.  The minimum forty-eight hour imprisonment or public service employment must be served at a time when the person is off from work and does not interfere with his regular employment under terms and conditions as the court considers proper.  However, the court may not compel an offender to perform public service employment in lieu of the minimum sentence;
 (2) by a fine of not less than two thousand one hundred dollars nor more than five thousand one hundred dollars and imprisonment for not less than five days nor more than one year for the second offense.  However, the fine imposed by this item shall not be suspended in an amount less than one thousand one hundred dollars.  In lieu of service of imprisonment, the court may require that the individual complete an appropriate term of public service employment of not less than thirty days upon terms and conditions the court considers proper;
 (3) by a fine of not less than three thousand eight hundred dollars nor more than six thousand three hundred dollars and imprisonment for not less than sixty days nor more than three years for the third offense;</t>
        </r>
      </text>
    </comment>
    <comment ref="I64" authorId="1" shapeId="0">
      <text>
        <r>
          <rPr>
            <sz val="11"/>
            <color indexed="10"/>
            <rFont val="Tahoma"/>
            <family val="2"/>
          </rPr>
          <t xml:space="preserve">107.5% ASSESSMENT
VICTIM FUNDING $ 25.00 
LAW ENFORCEMENT FUNDING $ 25.00
BUI MUSC FUNDING $ 100.00 
BUI ASSESSMENT $ 12.00 
</t>
        </r>
      </text>
    </comment>
    <comment ref="M64" authorId="1" shapeId="0">
      <text>
        <r>
          <rPr>
            <sz val="11"/>
            <color indexed="10"/>
            <rFont val="Tahoma"/>
            <family val="2"/>
          </rPr>
          <t xml:space="preserve">107.5% ASSESSMENT
VICTIM FUNDING $ 25.00 
LAW ENFORCEMENT FUNDING $ 25.00
BUI MUSC FUNDING $ 100.00 
BUI ASSESSMENT $ 12.00 
</t>
        </r>
      </text>
    </comment>
    <comment ref="D65" authorId="0" shapeId="0">
      <text>
        <r>
          <rPr>
            <b/>
            <sz val="10"/>
            <color indexed="10"/>
            <rFont val="Arial"/>
            <family val="2"/>
          </rPr>
          <t>§ 56-5-2930. Operating motor vehicle while under influence of alcohol or drugs.</t>
        </r>
        <r>
          <rPr>
            <b/>
            <sz val="10"/>
            <color indexed="81"/>
            <rFont val="Arial"/>
            <family val="2"/>
          </rPr>
          <t xml:space="preserve">
 It is unlawful for a person to drive a motor vehicle within this State while:
 (1) under the influence of alcohol to the extent that the person's faculties to drive are materially and appreciably impaired;
 (2) under the influence of any other drug or a combination of other drugs or substances which cause impairment to the extent that the person's faculties to drive are materially and appreciably impaired;  or
 (3) under the combined influence of alcohol and any other drug or drugs or substances which cause impairment to the extent that the person's faculties to drive are materially and appreciably impaired. </t>
        </r>
        <r>
          <rPr>
            <sz val="8"/>
            <color indexed="81"/>
            <rFont val="Tahoma"/>
            <family val="2"/>
          </rPr>
          <t xml:space="preserve">
</t>
        </r>
      </text>
    </comment>
    <comment ref="E65" authorId="0" shapeId="0">
      <text>
        <r>
          <rPr>
            <b/>
            <sz val="10"/>
            <color indexed="10"/>
            <rFont val="Arial"/>
            <family val="2"/>
          </rPr>
          <t>§ 56-5-2940. Penalty for violating §§ 56-5-2930 and 56-5-2933;  subsequent violations;  fines placed in special restricted accounts.</t>
        </r>
        <r>
          <rPr>
            <b/>
            <sz val="10"/>
            <color indexed="81"/>
            <rFont val="Arial"/>
            <family val="2"/>
          </rPr>
          <t xml:space="preserve">
 A person who violates a provision of Section 56-5-2930 or 56-5-2933, upon conviction, entry of a plea of guilty or of nolo contendere, or forfeiture of bail must be punished:
 (1) by a fine of four hundred dollars or imprisonment for not less than forty-eight hours nor more than thirty days, for the first offense;  however, in lieu of the forty-eight hour minimum imprisonment, the court may provide for forty-eight hours of public service employment.  The minimum forty-eight hour imprisonment or public service employment must be served at a time when the person is off from work and does not interfere with his regular employment under terms and conditions as the court considers proper.  However, the court may not compel an offender to perform public service employment in lieu of the minimum sentence;
 (2) </t>
        </r>
        <r>
          <rPr>
            <b/>
            <sz val="10"/>
            <color indexed="10"/>
            <rFont val="Arial"/>
            <family val="2"/>
          </rPr>
          <t>by a fine of not less than two thousand one hundred dollars nor more than five thousand one hundred dollars and imprisonment for not less than five days nor more than one year for the second offense.</t>
        </r>
        <r>
          <rPr>
            <b/>
            <sz val="10"/>
            <color indexed="81"/>
            <rFont val="Arial"/>
            <family val="2"/>
          </rPr>
          <t xml:space="preserve">  However, the fine imposed by this item shall not be suspended in an amount less than one thousand one hundred dollars.  In lieu of service of imprisonment, the court may require that the individual complete an appropriate term of public service employment of not less than thirty days upon terms and conditions the court considers proper;
 (3) by a fine of not less than three thousand eight hundred dollars nor more than six thousand three hundred dollars and imprisonment for not less than sixty days nor more than three years for the third offense;</t>
        </r>
      </text>
    </comment>
    <comment ref="I65"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t>
        </r>
      </text>
    </comment>
    <comment ref="M65"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t>
        </r>
      </text>
    </comment>
    <comment ref="E66" authorId="0" shapeId="0">
      <text>
        <r>
          <rPr>
            <b/>
            <sz val="10"/>
            <color indexed="10"/>
            <rFont val="Arial"/>
            <family val="2"/>
          </rPr>
          <t xml:space="preserve"> Section 56-5-2930</t>
        </r>
        <r>
          <rPr>
            <b/>
            <sz val="10"/>
            <color indexed="81"/>
            <rFont val="Arial"/>
            <family val="2"/>
          </rPr>
          <t xml:space="preserve">
(1)    </t>
        </r>
        <r>
          <rPr>
            <b/>
            <sz val="10"/>
            <color indexed="10"/>
            <rFont val="Arial"/>
            <family val="2"/>
          </rPr>
          <t>for a first offense,</t>
        </r>
        <r>
          <rPr>
            <b/>
            <sz val="10"/>
            <color indexed="81"/>
            <rFont val="Arial"/>
            <family val="2"/>
          </rPr>
          <t xml:space="preserve"> by a </t>
        </r>
        <r>
          <rPr>
            <b/>
            <sz val="10"/>
            <color indexed="10"/>
            <rFont val="Arial"/>
            <family val="2"/>
          </rPr>
          <t>fine of four hundred dollars or imprisonment for not less than forty-eight hours nor more than thirty days.</t>
        </r>
        <r>
          <rPr>
            <b/>
            <sz val="10"/>
            <color indexed="81"/>
            <rFont val="Arial"/>
            <family val="2"/>
          </rPr>
          <t xml:space="preserve">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sixteen one-hundredths of one percent or more, then the person must be punished by a fine of one thousand dollars or imprisonment for not less than thirty days nor more than ninety days.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text>
    </comment>
    <comment ref="I66" authorId="1" shapeId="0">
      <text>
        <r>
          <rPr>
            <sz val="11"/>
            <color indexed="10"/>
            <rFont val="Tahoma"/>
            <family val="2"/>
          </rPr>
          <t xml:space="preserve">107.5% ASSESSMENT
VICTIM FUNDING $ 25.00 
LAW ENFORCEMENT FUNDING $ 25.00
BUI MUSC FUNDING $ 100.00 
BUI ASSESSMENT $ 12.00 </t>
        </r>
      </text>
    </comment>
    <comment ref="M66" authorId="1" shapeId="0">
      <text>
        <r>
          <rPr>
            <sz val="11"/>
            <color indexed="10"/>
            <rFont val="Tahoma"/>
            <family val="2"/>
          </rPr>
          <t xml:space="preserve">107.5% ASSESSMENT
VICTIM FUNDING $ 25.00 
LAW ENFORCEMENT FUNDING $ 25.00
BUI MUSC FUNDING $ 100.00 
BUI ASSESSMENT $ 12.00 
</t>
        </r>
      </text>
    </comment>
    <comment ref="E67" authorId="0" shapeId="0">
      <text>
        <r>
          <rPr>
            <b/>
            <sz val="10"/>
            <color indexed="10"/>
            <rFont val="Arial"/>
            <family val="2"/>
          </rPr>
          <t xml:space="preserve"> Section 56-5-2930</t>
        </r>
        <r>
          <rPr>
            <b/>
            <sz val="10"/>
            <color indexed="81"/>
            <rFont val="Arial"/>
            <family val="2"/>
          </rPr>
          <t xml:space="preserve">
(1)  </t>
        </r>
        <r>
          <rPr>
            <b/>
            <sz val="10"/>
            <color indexed="10"/>
            <rFont val="Arial"/>
            <family val="2"/>
          </rPr>
          <t xml:space="preserve">  for a first offense</t>
        </r>
        <r>
          <rPr>
            <b/>
            <sz val="10"/>
            <color indexed="81"/>
            <rFont val="Arial"/>
            <family val="2"/>
          </rPr>
          <t xml:space="preserve">, by a </t>
        </r>
        <r>
          <rPr>
            <b/>
            <sz val="10"/>
            <color indexed="10"/>
            <rFont val="Arial"/>
            <family val="2"/>
          </rPr>
          <t>fine of four hundred dollars or imprisonment for not less than forty-eight hours nor more than thirty days.</t>
        </r>
        <r>
          <rPr>
            <b/>
            <sz val="10"/>
            <color indexed="81"/>
            <rFont val="Arial"/>
            <family val="2"/>
          </rPr>
          <t xml:space="preserve">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sixteen one-hundredths of one percent or more, then the person must be punished by a fine of one thousand dollars or imprisonment for not less than thirty days nor more than ninety days.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text>
    </comment>
    <comment ref="I67" authorId="1" shapeId="0">
      <text>
        <r>
          <rPr>
            <sz val="11"/>
            <color indexed="10"/>
            <rFont val="Tahoma"/>
            <family val="2"/>
          </rPr>
          <t xml:space="preserve">107.5% ASSESSMENT
VICTIM FUNDING $ 25.00 
LAW ENFORCEMENT FUNDING $ 25.00 
DUI MUSC FUNDING $ 100.00 
DUI ASSESSMENT $ 12.00 
DUI SLED BREATH TEST FEE $25.00 </t>
        </r>
      </text>
    </comment>
    <comment ref="M67" authorId="1" shapeId="0">
      <text>
        <r>
          <rPr>
            <sz val="11"/>
            <color indexed="10"/>
            <rFont val="Tahoma"/>
            <family val="2"/>
          </rPr>
          <t xml:space="preserve">107.5% ASSESSMENT
VICTIM FUNDING $ 25.00 
LAW ENFORCEMENT FUNDING $ 25.00 
DUI MUSC FUNDING $ 100.00 
DUI ASSESSMENT $ 12.00
DUI SLED BREATH TEST FEE $25.00 </t>
        </r>
      </text>
    </comment>
    <comment ref="E68" authorId="0" shapeId="0">
      <text>
        <r>
          <rPr>
            <b/>
            <sz val="10"/>
            <color indexed="10"/>
            <rFont val="Arial"/>
            <family val="2"/>
          </rPr>
          <t xml:space="preserve"> Section 56-5-2930</t>
        </r>
        <r>
          <rPr>
            <b/>
            <sz val="10"/>
            <color indexed="81"/>
            <rFont val="Arial"/>
            <family val="2"/>
          </rPr>
          <t xml:space="preserve">
(1)    for a first offense, by a fine of four hundred dollars or imprisonment for not less than forty-eight hours nor more than thirty days.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t>
        </r>
        <r>
          <rPr>
            <b/>
            <sz val="10"/>
            <color indexed="10"/>
            <rFont val="Arial"/>
            <family val="2"/>
          </rPr>
          <t xml:space="preserve">If the person's alcohol concentration is at </t>
        </r>
        <r>
          <rPr>
            <b/>
            <sz val="10"/>
            <color indexed="39"/>
            <rFont val="Arial"/>
            <family val="2"/>
          </rPr>
          <t>least ten one-hundredths of one percent but less than sixteen one-hundredths of one percent</t>
        </r>
        <r>
          <rPr>
            <b/>
            <sz val="10"/>
            <color indexed="10"/>
            <rFont val="Arial"/>
            <family val="2"/>
          </rPr>
          <t>, then the person must be punished by a fine of five hundred dollars or imprisonment for not less than seventy-two hours nor more than thirty days.</t>
        </r>
        <r>
          <rPr>
            <b/>
            <sz val="10"/>
            <color indexed="81"/>
            <rFont val="Arial"/>
            <family val="2"/>
          </rPr>
          <t xml:space="preserve">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If the person's alcohol concentration is sixteen one-hundredths of one percent or more, then the person must be punished by a fine of one thousand dollars or imprisonment for not less than thirty days nor more than ninety days.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r>
          <rPr>
            <b/>
            <sz val="8"/>
            <color indexed="81"/>
            <rFont val="Tahoma"/>
            <family val="2"/>
          </rPr>
          <t xml:space="preserve">
  </t>
        </r>
        <r>
          <rPr>
            <sz val="8"/>
            <color indexed="81"/>
            <rFont val="Tahoma"/>
            <family val="2"/>
          </rPr>
          <t xml:space="preserve">
</t>
        </r>
      </text>
    </comment>
    <comment ref="I68" authorId="1" shapeId="0">
      <text>
        <r>
          <rPr>
            <sz val="11"/>
            <color indexed="10"/>
            <rFont val="Tahoma"/>
            <family val="2"/>
          </rPr>
          <t xml:space="preserve">107.5% ASSESSMENT
VICTIM FUNDING $ 25.00 
LAW ENFORCEMENT FUNDING $ 25.00 
DUI MUSC FUNDING $ 100.00 
DUI ASSESSMENT $ 12.00
DUI SLED BREATH TEST FEE $25.00 </t>
        </r>
      </text>
    </comment>
    <comment ref="M68" authorId="1" shapeId="0">
      <text>
        <r>
          <rPr>
            <sz val="11"/>
            <color indexed="10"/>
            <rFont val="Tahoma"/>
            <family val="2"/>
          </rPr>
          <t xml:space="preserve">107.5% ASSESSMENT
VICTIM FUNDING $ 25.00 
LAW ENFORCEMENT FUNDING $ 25.00 
DUI MUSC FUNDING $ 100.00 
DUI ASSESSMENT $ 12.00
DUI SLED BREATH TEST FEE $25.00 </t>
        </r>
      </text>
    </comment>
    <comment ref="E69" authorId="0" shapeId="0">
      <text>
        <r>
          <rPr>
            <b/>
            <sz val="10"/>
            <color indexed="10"/>
            <rFont val="Arial"/>
            <family val="2"/>
          </rPr>
          <t xml:space="preserve"> Section 56-5-2930</t>
        </r>
        <r>
          <rPr>
            <b/>
            <sz val="10"/>
            <color indexed="81"/>
            <rFont val="Arial"/>
            <family val="2"/>
          </rPr>
          <t xml:space="preserve">
(1)    </t>
        </r>
        <r>
          <rPr>
            <b/>
            <sz val="10"/>
            <color indexed="10"/>
            <rFont val="Arial"/>
            <family val="2"/>
          </rPr>
          <t>for a first offense</t>
        </r>
        <r>
          <rPr>
            <b/>
            <sz val="10"/>
            <color indexed="81"/>
            <rFont val="Arial"/>
            <family val="2"/>
          </rPr>
          <t xml:space="preserve">, by a fine of four hundred dollars or imprisonment for not less than forty-eight hours nor more than thirty days. However, in lieu of the forty-eight hour minimum imprisonment, the court may provide for forty-eight hours of public service employment. The minimum forty-eight hour imprisonment or public service employment must be served at a time when the person is not working and does not interfere with his regular employment under terms and conditions the court considers proper. However, the court may not compel an offender to perform public service employment in lieu of the minimum forty-eight hour sentence. If the person's alcohol concentration is at least ten one-hundredths of one percent but less than sixteen one-hundredths of one percent, then the person must be punished by a fine of five hundred dollars or imprisonment for not less than seventy-two hours nor more than thirty days. However, in lieu of the seventy-two hour minimum imprisonment, the court may provide for seventy-two hours of public service employment. The minimum seventy-two hour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 lieu of the minimum sentence. </t>
        </r>
        <r>
          <rPr>
            <b/>
            <sz val="10"/>
            <color indexed="10"/>
            <rFont val="Arial"/>
            <family val="2"/>
          </rPr>
          <t xml:space="preserve">If the person's </t>
        </r>
        <r>
          <rPr>
            <b/>
            <sz val="10"/>
            <color indexed="39"/>
            <rFont val="Arial"/>
            <family val="2"/>
          </rPr>
          <t>alcohol concentration is sixteen one-hundredths of one percent or more</t>
        </r>
        <r>
          <rPr>
            <b/>
            <sz val="10"/>
            <color indexed="10"/>
            <rFont val="Arial"/>
            <family val="2"/>
          </rPr>
          <t>, then the person must be punished by a fine of one thousand dollars or imprisonment for not less than thirty days nor more than ninety days.</t>
        </r>
        <r>
          <rPr>
            <b/>
            <sz val="10"/>
            <color indexed="81"/>
            <rFont val="Arial"/>
            <family val="2"/>
          </rPr>
          <t xml:space="preserve"> However, in lieu of the thirty-day minimum imprisonment, the court may provide for thirty days of public service employment. The minimum thirty days imprisonment or public service employment must be served at a time when the person is not working and does not interfere with his regular employment under terms and conditions as the court considers proper. However, the court may not compel an offender to perform public service employment instead of the thirty-day minimum sentence. Notwithstanding the provisions of Sections 22-3-540, 22-3-545, and 22-3-550, a first offense charged for this item may be tried in magistrates court; </t>
        </r>
      </text>
    </comment>
    <comment ref="I69" authorId="1" shapeId="0">
      <text>
        <r>
          <rPr>
            <sz val="11"/>
            <color indexed="10"/>
            <rFont val="Tahoma"/>
            <family val="2"/>
          </rPr>
          <t xml:space="preserve">107.5% ASSESSMENT
VICTIM FUNDING $ 25.00 
LAW ENFORCEMENT FUNDING $ 25.00 
DUI MUSC FUNDING $ 100.00 
DUI ASSESSMENT $ 12.00 
DUI SLED BREATH TEST FEE $25.00 </t>
        </r>
      </text>
    </comment>
    <comment ref="M69" authorId="1" shapeId="0">
      <text>
        <r>
          <rPr>
            <sz val="11"/>
            <color indexed="10"/>
            <rFont val="Tahoma"/>
            <family val="2"/>
          </rPr>
          <t xml:space="preserve">107.5% ASSESSMENT
VICTIM FUNDING $ 25.00 
LAW ENFORCEMENT FUNDING $ 25.00 
DUI MUSC FUNDING $ 100.00 
DUI ASSESSMENT $ 12.00
DUI SLED BREATH TEST FEE $25.00 </t>
        </r>
      </text>
    </comment>
    <comment ref="E70" authorId="0" shapeId="0">
      <text>
        <r>
          <rPr>
            <b/>
            <sz val="10"/>
            <color indexed="10"/>
            <rFont val="Arial"/>
            <family val="2"/>
          </rPr>
          <t>§ 56-5-2930</t>
        </r>
        <r>
          <rPr>
            <b/>
            <sz val="10"/>
            <color indexed="81"/>
            <rFont val="Arial"/>
            <family val="2"/>
          </rPr>
          <t xml:space="preserve">
(2)    </t>
        </r>
        <r>
          <rPr>
            <b/>
            <sz val="10"/>
            <color indexed="10"/>
            <rFont val="Arial"/>
            <family val="2"/>
          </rPr>
          <t>for a second offense</t>
        </r>
        <r>
          <rPr>
            <b/>
            <sz val="10"/>
            <color indexed="81"/>
            <rFont val="Arial"/>
            <family val="2"/>
          </rPr>
          <t xml:space="preserve">, by a </t>
        </r>
        <r>
          <rPr>
            <b/>
            <sz val="10"/>
            <color indexed="10"/>
            <rFont val="Arial"/>
            <family val="2"/>
          </rPr>
          <t>fine of not less than two thousand one hundred dollars nor more than five thousand one hundred dollars, and imprisonment for not less than five days nor more than one year.</t>
        </r>
        <r>
          <rPr>
            <b/>
            <sz val="10"/>
            <color indexed="81"/>
            <rFont val="Arial"/>
            <family val="2"/>
          </rPr>
          <t xml:space="preserve"> However, the fine imposed by this item must not be suspended in an amount less than one thousand one hundred dollars. 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 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 </t>
        </r>
      </text>
    </comment>
    <comment ref="F70" authorId="1" shapeId="0">
      <text>
        <r>
          <rPr>
            <b/>
            <sz val="9"/>
            <color indexed="81"/>
            <rFont val="Tahoma"/>
            <family val="2"/>
          </rPr>
          <t>for a second offense,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t>
        </r>
      </text>
    </comment>
    <comment ref="I70"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t>
        </r>
        <r>
          <rPr>
            <b/>
            <sz val="11"/>
            <color indexed="10"/>
            <rFont val="Tahoma"/>
            <family val="2"/>
          </rPr>
          <t xml:space="preserve"> </t>
        </r>
      </text>
    </comment>
    <comment ref="M70"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t>
        </r>
      </text>
    </comment>
    <comment ref="E71" authorId="0" shapeId="0">
      <text>
        <r>
          <rPr>
            <b/>
            <sz val="10"/>
            <color indexed="10"/>
            <rFont val="Arial"/>
            <family val="2"/>
          </rPr>
          <t>§ 56-5-2930</t>
        </r>
        <r>
          <rPr>
            <b/>
            <sz val="10"/>
            <color indexed="81"/>
            <rFont val="Arial"/>
            <family val="2"/>
          </rPr>
          <t xml:space="preserve">
(2)   </t>
        </r>
        <r>
          <rPr>
            <b/>
            <sz val="10"/>
            <color indexed="10"/>
            <rFont val="Arial"/>
            <family val="2"/>
          </rPr>
          <t xml:space="preserve"> for a second offense</t>
        </r>
        <r>
          <rPr>
            <b/>
            <sz val="10"/>
            <color indexed="81"/>
            <rFont val="Arial"/>
            <family val="2"/>
          </rPr>
          <t xml:space="preserve">, by a </t>
        </r>
        <r>
          <rPr>
            <b/>
            <sz val="10"/>
            <color indexed="10"/>
            <rFont val="Arial"/>
            <family val="2"/>
          </rPr>
          <t>fine of not less than two thousand one hundred dollars nor more than five thousand one hundred dollars, and imprisonment for not less than five days nor more than one year</t>
        </r>
        <r>
          <rPr>
            <b/>
            <sz val="10"/>
            <color indexed="81"/>
            <rFont val="Arial"/>
            <family val="2"/>
          </rPr>
          <t xml:space="preserve">. However, the fine imposed by this item must not be suspended in an amount less than one thousand one hundred dollars. 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 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 </t>
        </r>
      </text>
    </comment>
    <comment ref="F71" authorId="1" shapeId="0">
      <text>
        <r>
          <rPr>
            <b/>
            <sz val="9"/>
            <color indexed="81"/>
            <rFont val="Tahoma"/>
            <family val="2"/>
          </rPr>
          <t>for a second offense,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t>
        </r>
      </text>
    </comment>
    <comment ref="I71"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M71"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E72" authorId="0" shapeId="0">
      <text>
        <r>
          <rPr>
            <b/>
            <sz val="10"/>
            <color indexed="10"/>
            <rFont val="Arial"/>
            <family val="2"/>
          </rPr>
          <t>§ 56-5-2930</t>
        </r>
        <r>
          <rPr>
            <b/>
            <sz val="10"/>
            <color indexed="81"/>
            <rFont val="Arial"/>
            <family val="2"/>
          </rPr>
          <t xml:space="preserve">
(2)   </t>
        </r>
        <r>
          <rPr>
            <b/>
            <sz val="10"/>
            <color indexed="10"/>
            <rFont val="Arial"/>
            <family val="2"/>
          </rPr>
          <t xml:space="preserve"> for a second offense</t>
        </r>
        <r>
          <rPr>
            <b/>
            <sz val="10"/>
            <color indexed="81"/>
            <rFont val="Arial"/>
            <family val="2"/>
          </rPr>
          <t xml:space="preserv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 </t>
        </r>
        <r>
          <rPr>
            <b/>
            <sz val="10"/>
            <color indexed="10"/>
            <rFont val="Arial"/>
            <family val="2"/>
          </rPr>
          <t xml:space="preserve">If the person's alcohol concentration </t>
        </r>
        <r>
          <rPr>
            <b/>
            <sz val="10"/>
            <color indexed="39"/>
            <rFont val="Arial"/>
            <family val="2"/>
          </rPr>
          <t>is at least ten one-hundredths of one percent but less than sixteen one-hundredths of one percent,</t>
        </r>
        <r>
          <rPr>
            <b/>
            <sz val="10"/>
            <color indexed="10"/>
            <rFont val="Arial"/>
            <family val="2"/>
          </rPr>
          <t xml:space="preserve"> then the person must be punished by a fine of not less than two thousand five hundred dollars nor more than five thousand five hundred dollars and imprisonment for not less than thirty days nor more than two years.</t>
        </r>
        <r>
          <rPr>
            <b/>
            <sz val="10"/>
            <color indexed="81"/>
            <rFont val="Arial"/>
            <family val="2"/>
          </rPr>
          <t xml:space="preserve"> However, the fine imposed by this item must not be suspended in an amount less than one thousand one hundred dollars. 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 </t>
        </r>
      </text>
    </comment>
    <comment ref="F72" authorId="1" shapeId="0">
      <text>
        <r>
          <rPr>
            <b/>
            <sz val="9"/>
            <color indexed="81"/>
            <rFont val="Tahoma"/>
            <family val="2"/>
          </rPr>
          <t>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t>
        </r>
      </text>
    </comment>
    <comment ref="I72"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M72" authorId="1" shapeId="0">
      <text>
        <r>
          <rPr>
            <sz val="11"/>
            <color indexed="10"/>
            <rFont val="Tahoma"/>
            <family val="2"/>
          </rPr>
          <t xml:space="preserve">107.5% ASSESSMENT
VICTIM FUND $100.00 </t>
        </r>
        <r>
          <rPr>
            <sz val="11"/>
            <color indexed="39"/>
            <rFont val="Tahoma"/>
            <family val="2"/>
          </rPr>
          <t xml:space="preserve">(GS Court) </t>
        </r>
        <r>
          <rPr>
            <sz val="11"/>
            <color indexed="10"/>
            <rFont val="Tahoma"/>
            <family val="2"/>
          </rPr>
          <t xml:space="preserve">
LAW ENFORCEMENT FUNDING $ 25.00 
DUI MUSC FUND $ 100.00 
DUI ASSESSMENT $ 12.00 
DUI SLED BREATH TEST FEE $25.00 </t>
        </r>
      </text>
    </comment>
    <comment ref="E73" authorId="0" shapeId="0">
      <text>
        <r>
          <rPr>
            <b/>
            <sz val="10"/>
            <color indexed="10"/>
            <rFont val="Arial"/>
            <family val="2"/>
          </rPr>
          <t>§ 56-5-2930</t>
        </r>
        <r>
          <rPr>
            <b/>
            <sz val="10"/>
            <color indexed="81"/>
            <rFont val="Arial"/>
            <family val="2"/>
          </rPr>
          <t xml:space="preserve">
(2)    </t>
        </r>
        <r>
          <rPr>
            <b/>
            <sz val="10"/>
            <color indexed="39"/>
            <rFont val="Arial"/>
            <family val="2"/>
          </rPr>
          <t>for a second offense,</t>
        </r>
        <r>
          <rPr>
            <b/>
            <sz val="10"/>
            <color indexed="81"/>
            <rFont val="Arial"/>
            <family val="2"/>
          </rPr>
          <t xml:space="preserve"> by a fine of not less than two thousand one hundred dollars nor more than five thousand one hundred dollars, and imprisonment for not less than five days nor more than one year. However, the fine imposed by this item must not be suspended in an amount less than one thousand one hundred dollars. If the person's alcohol concentration is at least ten one-hundredths of one percent but less than sixteen one-hundredths of one percent, then the person must be punished by a fine of not less than two thousand five hundred dollars nor more than five thousand five hundred dollars and imprisonment for not less than thirty days nor more than two years. However, the fine imposed by this item must not be suspended in an amount less than one thousand one hundred dollars. </t>
        </r>
        <r>
          <rPr>
            <b/>
            <sz val="10"/>
            <color indexed="10"/>
            <rFont val="Arial"/>
            <family val="2"/>
          </rPr>
          <t xml:space="preserve">If the person's alcohol concentration </t>
        </r>
        <r>
          <rPr>
            <b/>
            <sz val="10"/>
            <color indexed="39"/>
            <rFont val="Arial"/>
            <family val="2"/>
          </rPr>
          <t xml:space="preserve">is sixteen one-hundredths of one percent or more, </t>
        </r>
        <r>
          <rPr>
            <b/>
            <sz val="10"/>
            <color indexed="10"/>
            <rFont val="Arial"/>
            <family val="2"/>
          </rPr>
          <t>then the person must be punished by a fine of not less than three thousand five hundred dollars nor more than six thousand five hundred dollars and imprisonment for not less than ninety days nor more than three years.</t>
        </r>
        <r>
          <rPr>
            <b/>
            <sz val="10"/>
            <color indexed="81"/>
            <rFont val="Arial"/>
            <family val="2"/>
          </rPr>
          <t xml:space="preserve"> However, the fine imposed by this item must not be suspended in an amount less than one thousand one hundred dollars; </t>
        </r>
      </text>
    </comment>
    <comment ref="F73" authorId="1" shapeId="0">
      <text>
        <r>
          <rPr>
            <b/>
            <sz val="9"/>
            <color indexed="81"/>
            <rFont val="Tahoma"/>
            <family val="2"/>
          </rPr>
          <t>If the person's alcohol concentration is sixteen one-hundredths of one percent or more, then the person must be punished by a fine of not less than three thousand five hundred dollars nor more than six thousand five hundred dollars and imprisonment for not less than ninety days nor more than three years. However, the fine imposed by this item must not be suspended in an amount less than one thousand one hundred dollars</t>
        </r>
      </text>
    </comment>
    <comment ref="I73"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M73"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MUSC FUND $ 100.00 
DUI ASSESSMENT $ 12.00 
DUI SLED BREATH TEST FEE $25.00 </t>
        </r>
      </text>
    </comment>
    <comment ref="D74"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t>
        </r>
        <r>
          <rPr>
            <b/>
            <sz val="10"/>
            <color indexed="10"/>
            <rFont val="Arial"/>
            <family val="2"/>
          </rPr>
          <t xml:space="preserve">
</t>
        </r>
      </text>
    </comment>
    <comment ref="E74"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t>
        </r>
        <r>
          <rPr>
            <b/>
            <sz val="10"/>
            <color indexed="10"/>
            <rFont val="Arial"/>
            <family val="2"/>
          </rPr>
          <t xml:space="preserve">
(1)    by a mandatory fine of not less than five thousand one hundred dollars nor more than ten thousand one hundred dollars and mandatory imprisonment for not less than thirty days nor more than fifteen years when great bodily injury results; </t>
        </r>
        <r>
          <rPr>
            <b/>
            <sz val="10"/>
            <color indexed="81"/>
            <rFont val="Arial"/>
            <family val="2"/>
          </rPr>
          <t xml:space="preserve">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t>
        </r>
      </text>
    </comment>
    <comment ref="I74"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ASSESSMENT $ 12.00 
DUI SLED BREATH TEST FEE $25.00 </t>
        </r>
      </text>
    </comment>
    <comment ref="M74"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t>
        </r>
        <r>
          <rPr>
            <sz val="11"/>
            <color indexed="10"/>
            <rFont val="Tahoma"/>
            <family val="2"/>
          </rPr>
          <t xml:space="preserve">
DUI ASSESSMENT $ 12.00 
DUI SLED BREATH TEST FEE $25.00 </t>
        </r>
      </text>
    </comment>
    <comment ref="D75"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t>
        </r>
        <r>
          <rPr>
            <b/>
            <sz val="10"/>
            <color indexed="10"/>
            <rFont val="Arial"/>
            <family val="2"/>
          </rPr>
          <t xml:space="preserve">
</t>
        </r>
      </text>
    </comment>
    <comment ref="E75"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t>
        </r>
        <r>
          <rPr>
            <b/>
            <sz val="10"/>
            <color indexed="10"/>
            <rFont val="Arial"/>
            <family val="2"/>
          </rPr>
          <t xml:space="preserve">(1)    by a mandatory fine of not less than five thousand one hundred dollars nor more than ten thousand one hundred dollars and mandatory imprisonment for not less than thirty days nor more than fifteen years when great bodily injury results; </t>
        </r>
        <r>
          <rPr>
            <b/>
            <sz val="10"/>
            <color indexed="81"/>
            <rFont val="Arial"/>
            <family val="2"/>
          </rPr>
          <t xml:space="preserve">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t>
        </r>
      </text>
    </comment>
    <comment ref="I75"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ASSESSMENT $ 12.00
DUI SLED BREATH TEST FEE $25.00 </t>
        </r>
      </text>
    </comment>
    <comment ref="M75"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t>
        </r>
        <r>
          <rPr>
            <sz val="11"/>
            <color indexed="10"/>
            <rFont val="Tahoma"/>
            <family val="2"/>
          </rPr>
          <t xml:space="preserve">
DUI ASSESSMENT $ 12.00 
DUI SLED BREATH TEST FEE $25.00 </t>
        </r>
      </text>
    </comment>
    <comment ref="D76"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 </t>
        </r>
        <r>
          <rPr>
            <b/>
            <sz val="10"/>
            <color indexed="10"/>
            <rFont val="Arial"/>
            <family val="2"/>
          </rPr>
          <t xml:space="preserve">
</t>
        </r>
      </text>
    </comment>
    <comment ref="E76"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  (A) A person who, while under the influence of alcohol, drugs, or the combination of alcohol and drugs, drives a vehicle and when driving does any act forbidden by law or neglects any duty imposed by law in the driving of the vehicle, which act or neglect proximately causes great bodily injury or death to a person other than himself, is guilty of a felony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t>
        </r>
        <r>
          <rPr>
            <b/>
            <sz val="10"/>
            <color indexed="10"/>
            <rFont val="Arial"/>
            <family val="2"/>
          </rPr>
          <t xml:space="preserve"> fine of not less than ten thousand one hundred dollars nor more than twenty-five thousand one hundred dollars and mandatory imprisonment for not less than one year nor more than twenty-five years </t>
        </r>
        <r>
          <rPr>
            <b/>
            <sz val="10"/>
            <color indexed="81"/>
            <rFont val="Arial"/>
            <family val="2"/>
          </rPr>
          <t>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term of imprisonment plus three years.
 (C) One hundred dollars of each fine imposed pursuant to this section must be placed by the Comptroller General into a special restricted account to be used by the Department of Public Safety for the Highway Patrol.</t>
        </r>
      </text>
    </comment>
    <comment ref="I76"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ASSESSMENT $ 12.00</t>
        </r>
      </text>
    </comment>
    <comment ref="M76"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t>
        </r>
        <r>
          <rPr>
            <sz val="11"/>
            <color indexed="10"/>
            <rFont val="Tahoma"/>
            <family val="2"/>
          </rPr>
          <t xml:space="preserve">
DUI ASSESSMENT $ 12.00
DUI SLED BREATH TEST FEE $25.00 </t>
        </r>
      </text>
    </comment>
    <comment ref="D77"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"(A)    A person who, while under the influence of alcohol, drugs, or the combination of alcohol and drugs, drives a motor vehicle and when driving a motor vehicle does any act forbidden by law or neglects any duty imposed by law in the driving of the motor vehicle, which act or neglect proximately causes great bodily injury or death to a person other than himself, is guilty of the offense of felony driving under the influence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 fine of not less than ten thousand one hundred dollars nor more than twenty-five thousand one hundred dollars and mandatory imprisonment for not less than one year nor more than twenty-five years 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period of incarceration plus three years for a conviction of Section 56-5-2945 when 'great bodily injury' occurs and five years when a death occurs. This period of incarceration shall not include any portion of a suspended sentence such as probation, parole, supervised furlough, or community supervision. For suspension purposes of this section, convictions arising out of a single incident shall run concurrently." </t>
        </r>
        <r>
          <rPr>
            <b/>
            <sz val="10"/>
            <color indexed="10"/>
            <rFont val="Arial"/>
            <family val="2"/>
          </rPr>
          <t xml:space="preserve">
</t>
        </r>
      </text>
    </comment>
    <comment ref="E77" authorId="0" shapeId="0">
      <text>
        <r>
          <rPr>
            <b/>
            <sz val="10"/>
            <color indexed="10"/>
            <rFont val="Arial"/>
            <family val="2"/>
          </rPr>
          <t xml:space="preserve">§ 56-5-2945. Causing great bodily injury or death by operating vehicle while under influence of drugs or alcohol;  penalty;  "great bodily injury" defined;  fines placed in special restricted account.
</t>
        </r>
        <r>
          <rPr>
            <b/>
            <sz val="10"/>
            <color indexed="81"/>
            <rFont val="Arial"/>
            <family val="2"/>
          </rPr>
          <t xml:space="preserve">  (A) A person who, while under the influence of alcohol, drugs, or the combination of alcohol and drugs, drives a vehicle and when driving does any act forbidden by law or neglects any duty imposed by law in the driving of the vehicle, which act or neglect proximately causes great bodily injury or death to a person other than himself, is guilty of a felony and upon conviction must be punished:
 (1) by a mandatory fine of not less than five thousand one hundred dollars nor more than ten thousand one hundred dollars and mandatory imprisonment for not less than thirty days nor more than fifteen years when great bodily injury results;
 (2) by a mandatory</t>
        </r>
        <r>
          <rPr>
            <b/>
            <sz val="10"/>
            <color indexed="10"/>
            <rFont val="Arial"/>
            <family val="2"/>
          </rPr>
          <t xml:space="preserve"> fine of not less than ten thousand one hundred dollars nor more than twenty-five thousand one hundred dollars and mandatory imprisonment for not less than one year nor more than twenty-five years </t>
        </r>
        <r>
          <rPr>
            <b/>
            <sz val="10"/>
            <color indexed="81"/>
            <rFont val="Arial"/>
            <family val="2"/>
          </rPr>
          <t>when death results.
 A part of the mandatory sentences required to be imposed by this section must not be suspended, and probation must not be granted for any portion.
 (B) As used in this section, "great bodily injury" means bodily injury which creates a substantial risk of death or which causes serious, permanent disfigurement, or protracted loss or impairment of the function of any bodily member or organ.
 The Department of Motor Vehicles must suspend the driver's license of a person who is convicted or who receives sentence upon a plea of guilty or nolo contendere pursuant to this section for a period to include a term of imprisonment plus three years.
 (C) One hundred dollars of each fine imposed pursuant to this section must be placed by the Comptroller General into a special restricted account to be used by the Department of Public Safety for the Highway Patrol.</t>
        </r>
      </text>
    </comment>
    <comment ref="I77"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ASSESSMENT $ 12.00 
DUI SLED BREATH TEST FEE $25.00</t>
        </r>
        <r>
          <rPr>
            <b/>
            <sz val="11"/>
            <color indexed="10"/>
            <rFont val="Tahoma"/>
            <family val="2"/>
          </rPr>
          <t xml:space="preserve"> </t>
        </r>
      </text>
    </comment>
    <comment ref="M77" authorId="1" shapeId="0">
      <text>
        <r>
          <rPr>
            <sz val="11"/>
            <color indexed="10"/>
            <rFont val="Tahoma"/>
            <family val="2"/>
          </rPr>
          <t xml:space="preserve">107.5% ASSESSMENT
VICTIM FUND $100.00 </t>
        </r>
        <r>
          <rPr>
            <sz val="11"/>
            <color indexed="39"/>
            <rFont val="Tahoma"/>
            <family val="2"/>
          </rPr>
          <t>(GS Court)</t>
        </r>
        <r>
          <rPr>
            <sz val="11"/>
            <color indexed="10"/>
            <rFont val="Tahoma"/>
            <family val="2"/>
          </rPr>
          <t xml:space="preserve">
LAW ENFORCEMENT FUNDING $ 25.00 
DUI ASSESSMENT $ 12.00
DUI SLED BREATH TEST FEE $25.00 </t>
        </r>
      </text>
    </comment>
    <comment ref="E78" authorId="0" shapeId="0">
      <text>
        <r>
          <rPr>
            <b/>
            <sz val="10"/>
            <color indexed="10"/>
            <rFont val="Arial"/>
            <family val="2"/>
          </rPr>
          <t>§ 56-1-460. Penalties for driving while license cancelled, suspended or revoked</t>
        </r>
        <r>
          <rPr>
            <b/>
            <sz val="10"/>
            <color indexed="81"/>
            <rFont val="Arial"/>
            <family val="2"/>
          </rPr>
          <t xml:space="preserve">.
(2)    A person who drives a motor vehicle on any public highway of this State when his license has been suspended or revoked pursuant to the provisions of Section 56-5-2990 must, upon conviction, be punished as follows: 
</t>
        </r>
        <r>
          <rPr>
            <b/>
            <sz val="10"/>
            <color indexed="10"/>
            <rFont val="Arial"/>
            <family val="2"/>
          </rPr>
          <t xml:space="preserve">(a)    for a first offense, fined three hundred dollars or imprisoned for not less than ten nor more than thirty days; </t>
        </r>
        <r>
          <rPr>
            <b/>
            <sz val="10"/>
            <color indexed="81"/>
            <rFont val="Arial"/>
            <family val="2"/>
          </rPr>
          <t xml:space="preserve">
(b)    for a second offense, fined six hundred dollars or imprisoned for not less than sixty days nor more than six months; 
(c)    for a third and subsequent offense, fined one thousand dollars and imprisoned for not less than six months nor more than three years; 
</t>
        </r>
        <r>
          <rPr>
            <b/>
            <sz val="10"/>
            <color indexed="14"/>
            <rFont val="Arial"/>
            <family val="2"/>
          </rPr>
          <t xml:space="preserve">(d)    no portion of the minimum sentence imposed under this item may be suspended. </t>
        </r>
        <r>
          <rPr>
            <b/>
            <sz val="10"/>
            <color indexed="81"/>
            <rFont val="Arial"/>
            <family val="2"/>
          </rPr>
          <t xml:space="preserve">
</t>
        </r>
        <r>
          <rPr>
            <sz val="8"/>
            <color indexed="81"/>
            <rFont val="Tahoma"/>
            <family val="2"/>
          </rPr>
          <t xml:space="preserve">
</t>
        </r>
      </text>
    </comment>
    <comment ref="I78" authorId="1" shapeId="0">
      <text>
        <r>
          <rPr>
            <sz val="11"/>
            <color indexed="10"/>
            <rFont val="Tahoma"/>
            <family val="2"/>
          </rPr>
          <t>107.5% ASSESSMENT
LAW ENFORCEMENT FUNDING $ 25.00</t>
        </r>
      </text>
    </comment>
    <comment ref="M78" authorId="1" shapeId="0">
      <text>
        <r>
          <rPr>
            <sz val="11"/>
            <color indexed="10"/>
            <rFont val="Tahoma"/>
            <family val="2"/>
          </rPr>
          <t>107.5% ASSESSMENT
LAW ENFORCEMENT FUNDING $ 25.00</t>
        </r>
      </text>
    </comment>
    <comment ref="E79" authorId="0" shapeId="0">
      <text>
        <r>
          <rPr>
            <b/>
            <sz val="10"/>
            <color indexed="10"/>
            <rFont val="Arial"/>
            <family val="2"/>
          </rPr>
          <t>§ 56-1-460. Penalties for driving while license cancelled, suspended or revoked</t>
        </r>
        <r>
          <rPr>
            <b/>
            <sz val="10"/>
            <color indexed="81"/>
            <rFont val="Arial"/>
            <family val="2"/>
          </rPr>
          <t xml:space="preserve">.
(2)    A person who drives a motor vehicle on any public highway of this State when his license has been suspended or revoked pursuant to the provisions of Section 56-5-2990 must, upon conviction, be punished as follows: 
(a)    for a first offense, fined three hundred dollars or imprisoned for not less than ten nor more than thirty days; 
</t>
        </r>
        <r>
          <rPr>
            <b/>
            <sz val="10"/>
            <color indexed="10"/>
            <rFont val="Arial"/>
            <family val="2"/>
          </rPr>
          <t>(b)    for a second offense, fined six hundred dollars or imprisoned for not less than sixty days nor more than six months</t>
        </r>
        <r>
          <rPr>
            <b/>
            <sz val="10"/>
            <color indexed="81"/>
            <rFont val="Arial"/>
            <family val="2"/>
          </rPr>
          <t xml:space="preserve">; 
(c)    for a third and subsequent offense, fined one thousand dollars and imprisoned for not less than six months nor more than three years; 
</t>
        </r>
        <r>
          <rPr>
            <b/>
            <sz val="10"/>
            <color indexed="14"/>
            <rFont val="Arial"/>
            <family val="2"/>
          </rPr>
          <t xml:space="preserve">(d)    no portion of the minimum sentence imposed under this item may be suspended. </t>
        </r>
        <r>
          <rPr>
            <b/>
            <sz val="10"/>
            <color indexed="81"/>
            <rFont val="Arial"/>
            <family val="2"/>
          </rPr>
          <t xml:space="preserve">
</t>
        </r>
        <r>
          <rPr>
            <sz val="8"/>
            <color indexed="81"/>
            <rFont val="Tahoma"/>
            <family val="2"/>
          </rPr>
          <t xml:space="preserve">
</t>
        </r>
      </text>
    </comment>
    <comment ref="I79" authorId="1" shapeId="0">
      <text>
        <r>
          <rPr>
            <sz val="11"/>
            <color indexed="10"/>
            <rFont val="Tahoma"/>
            <family val="2"/>
          </rPr>
          <t>107.5% ASSESSMENT
LAW ENFORCEMENT FUNDING $ 25.00</t>
        </r>
      </text>
    </comment>
    <comment ref="M79" authorId="1" shapeId="0">
      <text>
        <r>
          <rPr>
            <sz val="11"/>
            <color indexed="10"/>
            <rFont val="Tahoma"/>
            <family val="2"/>
          </rPr>
          <t>107.5% ASSESSMENT
LAW ENFORCEMENT FUNDING $ 25.00</t>
        </r>
      </text>
    </comment>
    <comment ref="E80" authorId="0" shapeId="0">
      <text>
        <r>
          <rPr>
            <b/>
            <sz val="10"/>
            <color indexed="10"/>
            <rFont val="Arial"/>
            <family val="2"/>
          </rPr>
          <t>§ 56-1-460. Penalties for driving while license cancelled, suspended or revoked</t>
        </r>
        <r>
          <rPr>
            <b/>
            <sz val="10"/>
            <color indexed="81"/>
            <rFont val="Arial"/>
            <family val="2"/>
          </rPr>
          <t xml:space="preserve">.
(2)    A person who drives a motor vehicle on any public highway of this State when his license has been suspended or revoked pursuant to the provisions of Section 56-5-2990 must, upon conviction, be punished as follows: 
(a)    for a first offense, fined three hundred dollars or imprisoned for not less than ten nor more than thirty days; 
(b)    for a second offense, fined six hundred dollars or imprisoned for not less than sixty days nor more than six months; 
</t>
        </r>
        <r>
          <rPr>
            <b/>
            <sz val="10"/>
            <color indexed="10"/>
            <rFont val="Arial"/>
            <family val="2"/>
          </rPr>
          <t xml:space="preserve">(c)    for a third and subsequent offense, fined one thousand dollars and imprisoned for not less than six months nor more than three years; </t>
        </r>
        <r>
          <rPr>
            <b/>
            <sz val="10"/>
            <color indexed="81"/>
            <rFont val="Arial"/>
            <family val="2"/>
          </rPr>
          <t xml:space="preserve">
</t>
        </r>
        <r>
          <rPr>
            <b/>
            <sz val="10"/>
            <color indexed="14"/>
            <rFont val="Arial"/>
            <family val="2"/>
          </rPr>
          <t xml:space="preserve">(d)    no portion of the minimum sentence imposed under this item may be suspended. </t>
        </r>
        <r>
          <rPr>
            <b/>
            <sz val="10"/>
            <color indexed="81"/>
            <rFont val="Arial"/>
            <family val="2"/>
          </rPr>
          <t xml:space="preserve">
</t>
        </r>
        <r>
          <rPr>
            <sz val="8"/>
            <color indexed="81"/>
            <rFont val="Tahoma"/>
            <family val="2"/>
          </rPr>
          <t xml:space="preserve">
</t>
        </r>
      </text>
    </comment>
    <comment ref="I80" authorId="1" shapeId="0">
      <text>
        <r>
          <rPr>
            <sz val="11"/>
            <color indexed="10"/>
            <rFont val="Tahoma"/>
            <family val="2"/>
          </rPr>
          <t>107.5% ASSESSMENT
LAW ENFORCEMENT FUNDING $ 25.00</t>
        </r>
      </text>
    </comment>
    <comment ref="M80" authorId="1" shapeId="0">
      <text>
        <r>
          <rPr>
            <sz val="11"/>
            <color indexed="10"/>
            <rFont val="Tahoma"/>
            <family val="2"/>
          </rPr>
          <t>107.5% ASSESSMENT
LAW ENFORCEMENT FUNDING $ 25.00</t>
        </r>
      </text>
    </comment>
    <comment ref="E81" authorId="0" shapeId="0">
      <text>
        <r>
          <rPr>
            <b/>
            <sz val="10"/>
            <color indexed="10"/>
            <rFont val="Arial"/>
            <family val="2"/>
          </rPr>
          <t>§ 56-1-460. Penalties for driving while license cancelled, suspended or revoked.</t>
        </r>
        <r>
          <rPr>
            <b/>
            <sz val="10"/>
            <color indexed="81"/>
            <rFont val="Arial"/>
            <family val="2"/>
          </rPr>
          <t xml:space="preserve">
(A)(1)    Except as provided in item (2), a person who drives a motor vehicle on any public highway of this State when his license to drive is canceled, suspended, or revoked must, upon conviction, be punished as follows: 
</t>
        </r>
        <r>
          <rPr>
            <b/>
            <sz val="10"/>
            <color indexed="10"/>
            <rFont val="Arial"/>
            <family val="2"/>
          </rPr>
          <t xml:space="preserve">(a)    for a first offense, fined three hundred dollars or imprisoned for up to thirty days, or both; </t>
        </r>
        <r>
          <rPr>
            <b/>
            <sz val="10"/>
            <color indexed="81"/>
            <rFont val="Arial"/>
            <family val="2"/>
          </rPr>
          <t xml:space="preserve">
(b)    for a second offense, fined six hundred dollars or imprisoned for up to sixty consecutive days, or both; and 
(c)    for a third and subsequent offense, fined one thousand dollars and imprisoned for up to ninety days or confined to a person's place of residence pursuant to the Home Detention Act for not less than ninety days nor more than six months. No portion of a term of imprisonment or confinement under home detention may be suspended by the trial judge. For purposes of this item, a person sentenced to confinement pursuant to the Home Detention Act is required to pay for the cost of such confinement. 
</t>
        </r>
        <r>
          <rPr>
            <b/>
            <sz val="10"/>
            <color indexed="14"/>
            <rFont val="Arial"/>
            <family val="2"/>
          </rPr>
          <t>(d)    Notwithstanding the provisions of Sections 22-3-540, 22-3-545, 22-3-550, and 14-25-65, an offense punishable under this item may be tried in magistrates or municipal court.</t>
        </r>
        <r>
          <rPr>
            <b/>
            <sz val="10"/>
            <color indexed="81"/>
            <rFont val="Arial"/>
            <family val="2"/>
          </rPr>
          <t xml:space="preserve">
</t>
        </r>
      </text>
    </comment>
    <comment ref="I81" authorId="1" shapeId="0">
      <text>
        <r>
          <rPr>
            <sz val="11"/>
            <color indexed="10"/>
            <rFont val="Tahoma"/>
            <family val="2"/>
          </rPr>
          <t>107.5% ASSESSMENT
LAW ENFORCEMENT FUNDING $ 25.00</t>
        </r>
      </text>
    </comment>
    <comment ref="M81" authorId="1" shapeId="0">
      <text>
        <r>
          <rPr>
            <sz val="11"/>
            <color indexed="10"/>
            <rFont val="Tahoma"/>
            <family val="2"/>
          </rPr>
          <t>107.5% ASSESSMENT
LAW ENFORCEMENT FUNDING $ 25.00</t>
        </r>
      </text>
    </comment>
    <comment ref="E82" authorId="0" shapeId="0">
      <text>
        <r>
          <rPr>
            <b/>
            <sz val="10"/>
            <color indexed="10"/>
            <rFont val="Arial"/>
            <family val="2"/>
          </rPr>
          <t>§ 56-1-460. Penalties for driving while license cancelled, suspended or revoked.</t>
        </r>
        <r>
          <rPr>
            <b/>
            <sz val="10"/>
            <color indexed="81"/>
            <rFont val="Arial"/>
            <family val="2"/>
          </rPr>
          <t xml:space="preserve">
(A)(1)    Except as provided in item (2), a person who drives a motor vehicle on any public highway of this State when his license to drive is canceled, suspended, or revoked must, upon conviction, be punished as follows: 
(a)    for a first offense, fined three hundred dollars or imprisoned for up to thirty days, or both; 
</t>
        </r>
        <r>
          <rPr>
            <b/>
            <sz val="10"/>
            <color indexed="10"/>
            <rFont val="Arial"/>
            <family val="2"/>
          </rPr>
          <t xml:space="preserve">(b)    for a second offense, fined six hundred dollars or imprisoned for up to sixty consecutive days, or both; and </t>
        </r>
        <r>
          <rPr>
            <b/>
            <sz val="10"/>
            <color indexed="81"/>
            <rFont val="Arial"/>
            <family val="2"/>
          </rPr>
          <t xml:space="preserve">
(c)    for a third and subsequent offense, fined one thousand dollars and imprisoned for up to ninety days or confined to a person's place of residence pursuant to the Home Detention Act for not less than ninety days nor more than six months. No portion of a term of imprisonment or confinement under home detention may be suspended by the trial judge. For purposes of this item, a person sentenced to confinement pursuant to the Home Detention Act is required to pay for the cost of such confinement. 
</t>
        </r>
        <r>
          <rPr>
            <b/>
            <sz val="10"/>
            <color indexed="14"/>
            <rFont val="Arial"/>
            <family val="2"/>
          </rPr>
          <t>(d)    Notwithstanding the provisions of Sections 22-3-540, 22-3-545, 22-3-550, and 14-25-65, an offense punishable under this item may be tried in magistrates or municipal court.</t>
        </r>
        <r>
          <rPr>
            <b/>
            <sz val="10"/>
            <color indexed="81"/>
            <rFont val="Arial"/>
            <family val="2"/>
          </rPr>
          <t xml:space="preserve">
</t>
        </r>
      </text>
    </comment>
    <comment ref="I82" authorId="1" shapeId="0">
      <text>
        <r>
          <rPr>
            <sz val="11"/>
            <color indexed="10"/>
            <rFont val="Tahoma"/>
            <family val="2"/>
          </rPr>
          <t>107.5% ASSESSMENT
LAW ENFORCEMENT FUNDING $ 25.00</t>
        </r>
      </text>
    </comment>
    <comment ref="M82" authorId="1" shapeId="0">
      <text>
        <r>
          <rPr>
            <sz val="11"/>
            <color indexed="10"/>
            <rFont val="Tahoma"/>
            <family val="2"/>
          </rPr>
          <t>107.5% ASSESSMENT
LAW ENFORCEMENT FUNDING $ 25.00</t>
        </r>
      </text>
    </comment>
    <comment ref="E83" authorId="0" shapeId="0">
      <text>
        <r>
          <rPr>
            <b/>
            <sz val="10"/>
            <color indexed="10"/>
            <rFont val="Arial"/>
            <family val="2"/>
          </rPr>
          <t>§ 56-1-460. Penalties for driving while license cancelled, suspended or revoked.</t>
        </r>
        <r>
          <rPr>
            <b/>
            <sz val="10"/>
            <color indexed="81"/>
            <rFont val="Arial"/>
            <family val="2"/>
          </rPr>
          <t xml:space="preserve">
(A)(1)    Except as provided in item (2), a person who drives a motor vehicle on any public highway of this State when his license to drive is canceled, suspended, or revoked must, upon conviction, be punished as follows: 
(a)    for a first offense, fined three hundred dollars or imprisoned for up to thirty days, or both; 
(b)    for a second offense, fined six hundred dollars or imprisoned for up to sixty consecutive days, or both; and 
(c)    for a third and subsequent offense,</t>
        </r>
        <r>
          <rPr>
            <b/>
            <sz val="10"/>
            <color indexed="10"/>
            <rFont val="Arial"/>
            <family val="2"/>
          </rPr>
          <t xml:space="preserve"> fined one thousand dollars and imprisoned for up to ninety days </t>
        </r>
        <r>
          <rPr>
            <b/>
            <sz val="10"/>
            <color indexed="81"/>
            <rFont val="Arial"/>
            <family val="2"/>
          </rPr>
          <t xml:space="preserve">or confined to a person's place of residence pursuant to the Home Detention Act for not less than ninety days nor more than six months. No portion of a term of imprisonment or confinement under home detention may be suspended by the trial judge. For purposes of this item, a person sentenced to confinement pursuant to the Home Detention Act is required to pay for the cost of such confinement. 
</t>
        </r>
        <r>
          <rPr>
            <b/>
            <sz val="10"/>
            <color indexed="14"/>
            <rFont val="Arial"/>
            <family val="2"/>
          </rPr>
          <t>(d)    Notwithstanding the provisions of Sections 22-3-540, 22-3-545, 22-3-550, and 14-25-65, an offense punishable under this item may be tried in magistrates or municipal court.</t>
        </r>
        <r>
          <rPr>
            <b/>
            <sz val="10"/>
            <color indexed="81"/>
            <rFont val="Arial"/>
            <family val="2"/>
          </rPr>
          <t xml:space="preserve">
</t>
        </r>
      </text>
    </comment>
    <comment ref="I83" authorId="1" shapeId="0">
      <text>
        <r>
          <rPr>
            <sz val="11"/>
            <color indexed="10"/>
            <rFont val="Tahoma"/>
            <family val="2"/>
          </rPr>
          <t>107.5% ASSESSMENT
LAW ENFORCEMENT FUNDING $ 25.00</t>
        </r>
      </text>
    </comment>
    <comment ref="M83" authorId="1" shapeId="0">
      <text>
        <r>
          <rPr>
            <sz val="11"/>
            <color indexed="10"/>
            <rFont val="Tahoma"/>
            <family val="2"/>
          </rPr>
          <t>107.5% ASSESSMENT
LAW ENFORCEMENT FUNDING $ 25.00</t>
        </r>
      </text>
    </comment>
    <comment ref="E84" authorId="0" shapeId="0">
      <text>
        <r>
          <rPr>
            <b/>
            <sz val="10"/>
            <color indexed="10"/>
            <rFont val="Arial"/>
            <family val="2"/>
          </rPr>
          <t>§ 56-1-460. Penalties for driving while license cancelled, suspended or revoked.</t>
        </r>
        <r>
          <rPr>
            <b/>
            <sz val="10"/>
            <color indexed="81"/>
            <rFont val="Arial"/>
            <family val="2"/>
          </rPr>
          <t xml:space="preserve">
(A)(1)    Except as provided in item (2), a person who drives a motor vehicle on any public highway of this State when his license to drive is canceled, suspended, or revoked must, upon conviction, be punished as follows: 
(a)    for a first offense, fined three hundred dollars or imprisoned for up to thirty days, or both; 
(b)    for a second offense, fined six hundred dollars or imprisoned for up to sixty consecutive days, or both; and 
(c)    for a third and subsequent offense, fined one thousand dollars and imprisoned for up to ninety days or </t>
        </r>
        <r>
          <rPr>
            <b/>
            <sz val="10"/>
            <color indexed="10"/>
            <rFont val="Arial"/>
            <family val="2"/>
          </rPr>
          <t>confined to a person's place of residence pursuant to the Home Detention Act for not less than ninety days nor more than six months.</t>
        </r>
        <r>
          <rPr>
            <b/>
            <sz val="10"/>
            <color indexed="81"/>
            <rFont val="Arial"/>
            <family val="2"/>
          </rPr>
          <t xml:space="preserve"> No portion of a term of imprisonment or confinement under home detention may be suspended by the trial judge. For purposes of this item, a person sentenced to confinement pursuant to the Home Detention Act is required to pay for the cost of such confinement. 
</t>
        </r>
        <r>
          <rPr>
            <b/>
            <sz val="10"/>
            <color indexed="14"/>
            <rFont val="Arial"/>
            <family val="2"/>
          </rPr>
          <t>(d)    Notwithstanding the provisions of Sections 22-3-540, 22-3-545, 22-3-550, and 14-25-65, an offense punishable under this item may be tried in magistrates or municipal court.</t>
        </r>
        <r>
          <rPr>
            <b/>
            <sz val="10"/>
            <color indexed="81"/>
            <rFont val="Arial"/>
            <family val="2"/>
          </rPr>
          <t xml:space="preserve">
</t>
        </r>
      </text>
    </comment>
    <comment ref="I84" authorId="1" shapeId="0">
      <text>
        <r>
          <rPr>
            <sz val="11"/>
            <color indexed="10"/>
            <rFont val="Tahoma"/>
            <family val="2"/>
          </rPr>
          <t>107.5% ASSESSMENT
LAW ENFORCEMENT FUNDING $ 25.00</t>
        </r>
      </text>
    </comment>
    <comment ref="M84" authorId="1" shapeId="0">
      <text>
        <r>
          <rPr>
            <sz val="11"/>
            <color indexed="10"/>
            <rFont val="Tahoma"/>
            <family val="2"/>
          </rPr>
          <t>107.5% ASSESSMENT
LAW ENFORCEMENT FUNDING $ 25.00</t>
        </r>
      </text>
    </comment>
    <comment ref="D85"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(1) For a first offense under this section, the penalty is a fine not to exceed fifty dollars.
 (2) For a second offense under this section, the penalty is a fine not to exceed two hundred fifty dollars.
 (3) For a third or subsequent offense under this section, the penalty is a fine not to exceed five hundred dollars, or imprisonment not to exceed thirty days, or both.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E85"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t>
        </r>
        <r>
          <rPr>
            <b/>
            <sz val="10"/>
            <color indexed="10"/>
            <rFont val="Arial"/>
            <family val="2"/>
          </rPr>
          <t>(1) For a first offense under this section, the penalty is a fine not to exceed fifty dollars.</t>
        </r>
        <r>
          <rPr>
            <b/>
            <sz val="10"/>
            <color indexed="81"/>
            <rFont val="Arial"/>
            <family val="2"/>
          </rPr>
          <t xml:space="preserve">
 (2) For a second offense under this section, the penalty is a fine not to exceed two hundred fifty dollars.
 (3) For a third or subsequent offense under this section, the penalty is a fine not to exceed five hundred dollars, or imprisonment not to exceed thirty days, or both.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I85" authorId="1" shapeId="0">
      <text>
        <r>
          <rPr>
            <sz val="11"/>
            <color indexed="10"/>
            <rFont val="Tahoma"/>
            <family val="2"/>
          </rPr>
          <t xml:space="preserve">107.5% ASSESSMENT
</t>
        </r>
        <r>
          <rPr>
            <sz val="11"/>
            <color indexed="39"/>
            <rFont val="Tahoma"/>
            <family val="2"/>
          </rPr>
          <t>VICTIM FUNDING $ 25.00</t>
        </r>
        <r>
          <rPr>
            <sz val="11"/>
            <color indexed="10"/>
            <rFont val="Tahoma"/>
            <family val="2"/>
          </rPr>
          <t xml:space="preserve">
LAW ENFORCEMENT FUNDING $ 25.00</t>
        </r>
      </text>
    </comment>
    <comment ref="M85" authorId="1" shapeId="0">
      <text>
        <r>
          <rPr>
            <sz val="11"/>
            <color indexed="10"/>
            <rFont val="Tahoma"/>
            <family val="2"/>
          </rPr>
          <t xml:space="preserve">107.5% ASSESSMENT
</t>
        </r>
        <r>
          <rPr>
            <sz val="11"/>
            <color indexed="39"/>
            <rFont val="Tahoma"/>
            <family val="2"/>
          </rPr>
          <t>VICTIM FUNDING $ 25.00</t>
        </r>
        <r>
          <rPr>
            <sz val="11"/>
            <color indexed="10"/>
            <rFont val="Tahoma"/>
            <family val="2"/>
          </rPr>
          <t xml:space="preserve">
LAW ENFORCEMENT FUNDING $ 25.00</t>
        </r>
        <r>
          <rPr>
            <sz val="9"/>
            <color indexed="81"/>
            <rFont val="Tahoma"/>
            <family val="2"/>
          </rPr>
          <t xml:space="preserve">
</t>
        </r>
      </text>
    </comment>
    <comment ref="D86"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(1) For a first offense under this section, the penalty is a fine not to exceed fifty dollars.
 (2) For a second offense under this section, the penalty is a fine not to exceed two hundred fifty dollars.
 (3) For a third or subsequent offense under this section, the penalty is a fine not to exceed five hundred dollars, or imprisonment not to exceed thirty days, or both.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E86"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(1) For a first offense under this section, the penalty is a fine not to exceed fifty dollars.
 </t>
        </r>
        <r>
          <rPr>
            <b/>
            <sz val="10"/>
            <color indexed="10"/>
            <rFont val="Arial"/>
            <family val="2"/>
          </rPr>
          <t>(2) For a second offense under this section, the penalty is a fine not to exceed two hundred fifty dollars.</t>
        </r>
        <r>
          <rPr>
            <b/>
            <sz val="10"/>
            <color indexed="81"/>
            <rFont val="Arial"/>
            <family val="2"/>
          </rPr>
          <t xml:space="preserve">
 (3) For a third or subsequent offense under this section, the penalty is a fine not to exceed five hundred dollars, or imprisonment not to exceed thirty days, or both.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I86" authorId="1" shapeId="0">
      <text>
        <r>
          <rPr>
            <sz val="11"/>
            <color indexed="10"/>
            <rFont val="Tahoma"/>
            <family val="2"/>
          </rPr>
          <t>107.5% ASSESSMENT
VICTIM FUNDING $ 25.00
LAW ENFORCEMENT FUNDING $ 25.00</t>
        </r>
      </text>
    </comment>
    <comment ref="M86" authorId="1" shapeId="0">
      <text>
        <r>
          <rPr>
            <sz val="11"/>
            <color indexed="10"/>
            <rFont val="Tahoma"/>
            <family val="2"/>
          </rPr>
          <t>107.5% ASSESSMENT
VICTIM FUNDING $ 25.00
LAW ENFORCEMENT FUNDING $ 25.00</t>
        </r>
        <r>
          <rPr>
            <sz val="9"/>
            <color indexed="81"/>
            <rFont val="Tahoma"/>
            <family val="2"/>
          </rPr>
          <t xml:space="preserve">
</t>
        </r>
      </text>
    </comment>
    <comment ref="D87"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(1) For a first offense under this section, the penalty is a fine not to exceed fifty dollars.
 (2) For a second offense under this section, the penalty is a fine not to exceed two hundred fifty dollars.
 (3) For a third or subsequent offense under this section, the penalty is a fine not to exceed five hundred dollars, or imprisonment not to exceed thirty days, or both.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E87" authorId="0" shapeId="0">
      <text>
        <r>
          <rPr>
            <b/>
            <sz val="10"/>
            <color indexed="10"/>
            <rFont val="Arial"/>
            <family val="2"/>
          </rPr>
          <t>§ 12-37-2740. Suspension of driver's license and vehicle registration for failure to pay personal property tax on a vehicle.</t>
        </r>
        <r>
          <rPr>
            <b/>
            <sz val="10"/>
            <color indexed="81"/>
            <rFont val="Arial"/>
            <family val="2"/>
          </rPr>
          <t xml:space="preserve">
  (A) The Department of Motor Vehicles shall suspend the driver's license and vehicle registration of a person who fails to pay personal property tax on a vehicle.  The request to suspend must be an electronic notification from the county treasurer of the county in which the tax is delinquent.  Before the electronic notification is sent to the Department of Motor Vehicles, the county treasurer shall notify the delinquent taxpayer of the pending suspension by letter.  The letter must be developed by the county treasurers in conjunction with the Department of Motor Vehicles and used uniformly throughout the State.  The letter must advise the person of the pending suspension and the steps necessary to prevent the suspension from being entered on the person's driving and registration records.  A county must allow thirty days for the payment of taxes before the county notifies the Department of Motor Vehicles to suspend the person's driver's license and vehicle registration.
 (B) Notwithstanding the provisions of Sections 56-1-460 and 56-9-500, a charge of driving under suspension if the suspension is solely for failure to pay property taxes or the reinstatement fee required for the property tax suspension does not require proof of financial responsibility.  A person is not subject to a custodial arrest solely for being under suspension pursuant to provisions contained in this section.  Upon conviction:
 (1) For a first offense under this section, the penalty is a fine not to exceed fifty dollars.
 (2) For a second offense under this section, the penalty is a fine not to exceed two hundred fifty dollars.
 </t>
        </r>
        <r>
          <rPr>
            <b/>
            <sz val="10"/>
            <color indexed="10"/>
            <rFont val="Arial"/>
            <family val="2"/>
          </rPr>
          <t>(3) For a third or subsequent offense under this section, the penalty is a fine not to exceed five hundred dollars, or imprisonment not to exceed thirty days, or both.</t>
        </r>
        <r>
          <rPr>
            <b/>
            <sz val="10"/>
            <color indexed="81"/>
            <rFont val="Arial"/>
            <family val="2"/>
          </rPr>
          <t xml:space="preserve">
 (C) Notwithstanding the provisions of subsections (A) and (B) of this section or the provisions of Section 56-1-460, a charge of driving under suspension issued solely as a result of this section must be dismissed if the person provides proof on the person's court date that the personal property taxes on the vehicle which resulted in the charge being issued have been paid.
 (D) Before the reinstatement of a driver's license or vehicle registration suspended pursuant to this section, a fee of fifty dollars must be paid to the Department of Motor Vehicles.  The Department of Motor Vehicles may retain revenues generated by payment of the reinstatement fees pursuant to this section for use in defraying costs associated with suspension and reinstatement actions pursuant to this section.  Fees collected in excess of actual departmental direct costs related to suspension and reinstatement actions pursuant to this section must be deposited to the credit of the general fund of the State at the end of each fiscal year.</t>
        </r>
      </text>
    </comment>
    <comment ref="I87" authorId="1" shapeId="0">
      <text>
        <r>
          <rPr>
            <sz val="11"/>
            <color indexed="10"/>
            <rFont val="Tahoma"/>
            <family val="2"/>
          </rPr>
          <t>107.5% ASSESSMENT
VICTIM FUNDING $ 25.00
LAW ENFORCEMENT FUNDING $ 25.00</t>
        </r>
      </text>
    </comment>
    <comment ref="M87" authorId="1" shapeId="0">
      <text>
        <r>
          <rPr>
            <sz val="11"/>
            <color indexed="10"/>
            <rFont val="Tahoma"/>
            <family val="2"/>
          </rPr>
          <t>107.5% ASSESSMENT
VICTIM FUNDING $ 25.00
LAW ENFORCEMENT FUNDING $ 25.00</t>
        </r>
        <r>
          <rPr>
            <sz val="9"/>
            <color indexed="81"/>
            <rFont val="Tahoma"/>
            <family val="2"/>
          </rPr>
          <t xml:space="preserve">
</t>
        </r>
      </text>
    </comment>
    <comment ref="A88" authorId="2" shapeId="0">
      <text>
        <r>
          <rPr>
            <b/>
            <sz val="12"/>
            <color indexed="81"/>
            <rFont val="Times New Roman"/>
            <family val="1"/>
          </rPr>
          <t xml:space="preserve">Magistrates and municipal court judges have exclusive jurisdiction pursuant to this section." </t>
        </r>
      </text>
    </comment>
    <comment ref="D88" authorId="2" shapeId="0">
      <text>
        <r>
          <rPr>
            <b/>
            <sz val="12"/>
            <color indexed="10"/>
            <rFont val="Tahoma"/>
            <family val="2"/>
          </rPr>
          <t xml:space="preserve">"Section 56-5-1535.   </t>
        </r>
        <r>
          <rPr>
            <b/>
            <sz val="12"/>
            <color indexed="81"/>
            <rFont val="Tahoma"/>
            <family val="2"/>
          </rPr>
          <t xml:space="preserve"> (A)    A person commits endangerment of a highway worker if the person is operating a motor vehicle within a highway work zone at anytime one or more highway workers are in the highway work zone and in proximity to the area where the act or omission occurs and the person: 
(1)    drives through or around a work zone in any lane not clearly designated for use by motor vehicles traveling through or around a work zone; or 
(2)    fails to obey traffic control devices erected for the purpose of controlling the flow of motor vehicles through the work zone for any reason other than: 
(a)    an emergency; 
(b)    the avoidance of an obstacle; or 
(c)    the protection of the health and safety of another person. </t>
        </r>
      </text>
    </comment>
    <comment ref="E88" authorId="2" shapeId="0">
      <text>
        <r>
          <rPr>
            <b/>
            <sz val="12"/>
            <color indexed="81"/>
            <rFont val="Tahoma"/>
            <family val="2"/>
          </rPr>
          <t xml:space="preserve">(B)(1)    A person who violates the endangerment of a highway worker provision where the highway worker suffers no physical injury </t>
        </r>
        <r>
          <rPr>
            <b/>
            <sz val="12"/>
            <color indexed="10"/>
            <rFont val="Tahoma"/>
            <family val="2"/>
          </rPr>
          <t xml:space="preserve">must be fined not more than one thousand dollars and not less than five hundred dollars. </t>
        </r>
      </text>
    </comment>
    <comment ref="I88" authorId="1" shapeId="0">
      <text>
        <r>
          <rPr>
            <sz val="11"/>
            <color indexed="10"/>
            <rFont val="Tahoma"/>
            <family val="2"/>
          </rPr>
          <t>107.5% ASSESSMENT
VICTIM FUNDING $ 25.00
LAW ENFORCEMENT FUNDING $ 25.00</t>
        </r>
      </text>
    </comment>
    <comment ref="M88" authorId="1" shapeId="0">
      <text>
        <r>
          <rPr>
            <sz val="11"/>
            <color indexed="10"/>
            <rFont val="Tahoma"/>
            <family val="2"/>
          </rPr>
          <t>107.5% ASSESSMENT
VICTIM FUNDING $ 25.00
LAW ENFORCEMENT FUNDING $ 25.00</t>
        </r>
        <r>
          <rPr>
            <sz val="9"/>
            <color indexed="81"/>
            <rFont val="Tahoma"/>
            <family val="2"/>
          </rPr>
          <t xml:space="preserve">
</t>
        </r>
      </text>
    </comment>
    <comment ref="A89" authorId="2" shapeId="0">
      <text>
        <r>
          <rPr>
            <b/>
            <sz val="12"/>
            <color indexed="81"/>
            <rFont val="Times New Roman"/>
            <family val="1"/>
          </rPr>
          <t xml:space="preserve">Magistrates and municipal court judges have exclusive jurisdiction pursuant to this section." </t>
        </r>
        <r>
          <rPr>
            <sz val="9"/>
            <color indexed="81"/>
            <rFont val="Tahoma"/>
            <charset val="1"/>
          </rPr>
          <t xml:space="preserve">
</t>
        </r>
      </text>
    </comment>
    <comment ref="D89" authorId="2" shapeId="0">
      <text>
        <r>
          <rPr>
            <b/>
            <sz val="12"/>
            <color indexed="10"/>
            <rFont val="Tahoma"/>
            <family val="2"/>
          </rPr>
          <t xml:space="preserve">"Section 56-5-1535.   </t>
        </r>
        <r>
          <rPr>
            <b/>
            <sz val="12"/>
            <color indexed="81"/>
            <rFont val="Tahoma"/>
            <family val="2"/>
          </rPr>
          <t xml:space="preserve"> (A)    A person commits endangerment of a highway worker if the person is operating a motor vehicle within a highway work zone at anytime one or more highway workers are in the highway work zone and in proximity to the area where the act or omission occurs and the person: 
(1)    drives through or around a work zone in any lane not clearly designated for use by motor vehicles traveling through or around a work zone; or 
(2)    fails to obey traffic control devices erected for the purpose of controlling the flow of motor vehicles through the work zone for any reason other than: 
(a)    an emergency; 
(b)    the avoidance of an obstacle; or 
(c)    the protection of the health and safety of another person. </t>
        </r>
      </text>
    </comment>
    <comment ref="E89" authorId="2" shapeId="0">
      <text>
        <r>
          <rPr>
            <b/>
            <sz val="12"/>
            <color indexed="81"/>
            <rFont val="Tahoma"/>
            <family val="2"/>
          </rPr>
          <t>(2)    A person who violates the endangerment of a highway worker provision where the highway worker suffers physical injury and the violation was the sole proximate cause of the injury</t>
        </r>
        <r>
          <rPr>
            <b/>
            <sz val="12"/>
            <color indexed="10"/>
            <rFont val="Tahoma"/>
            <family val="2"/>
          </rPr>
          <t xml:space="preserve"> must be fined not more than two thousand dollars and not less than one thousand dollars. </t>
        </r>
        <r>
          <rPr>
            <sz val="9"/>
            <color indexed="81"/>
            <rFont val="Tahoma"/>
            <family val="2"/>
          </rPr>
          <t xml:space="preserve">
</t>
        </r>
      </text>
    </comment>
    <comment ref="I89" authorId="1" shapeId="0">
      <text>
        <r>
          <rPr>
            <sz val="11"/>
            <color indexed="10"/>
            <rFont val="Tahoma"/>
            <family val="2"/>
          </rPr>
          <t>107.5% ASSESSMENT
VICTIM FUNDING $ 25.00
LAW ENFORCEMENT FUNDING $ 25.00</t>
        </r>
      </text>
    </comment>
    <comment ref="M89" authorId="1" shapeId="0">
      <text>
        <r>
          <rPr>
            <sz val="11"/>
            <color indexed="10"/>
            <rFont val="Tahoma"/>
            <family val="2"/>
          </rPr>
          <t>107.5% ASSESSMENT
VICTIM FUNDING $ 25.00
LAW ENFORCEMENT FUNDING $ 25.00</t>
        </r>
        <r>
          <rPr>
            <sz val="9"/>
            <color indexed="81"/>
            <rFont val="Tahoma"/>
            <family val="2"/>
          </rPr>
          <t xml:space="preserve">
</t>
        </r>
      </text>
    </comment>
    <comment ref="A90" authorId="2" shapeId="0">
      <text>
        <r>
          <rPr>
            <b/>
            <sz val="12"/>
            <color indexed="81"/>
            <rFont val="Times New Roman"/>
            <family val="1"/>
          </rPr>
          <t>Magistrates and municipal court judges have exclusive jurisdiction pursuant to this section."</t>
        </r>
        <r>
          <rPr>
            <b/>
            <sz val="9"/>
            <color indexed="81"/>
            <rFont val="Tahoma"/>
            <family val="2"/>
          </rPr>
          <t xml:space="preserve"> </t>
        </r>
      </text>
    </comment>
    <comment ref="D90" authorId="2" shapeId="0">
      <text>
        <r>
          <rPr>
            <b/>
            <sz val="12"/>
            <color indexed="10"/>
            <rFont val="Tahoma"/>
            <family val="2"/>
          </rPr>
          <t xml:space="preserve">"Section 56-5-1535.   </t>
        </r>
        <r>
          <rPr>
            <b/>
            <sz val="12"/>
            <color indexed="81"/>
            <rFont val="Tahoma"/>
            <family val="2"/>
          </rPr>
          <t xml:space="preserve"> (A)    A person commits endangerment of a highway worker if the person is operating a motor vehicle within a highway work zone at anytime one or more highway workers are in the highway work zone and in proximity to the area where the act or omission occurs and the person: 
(1)    drives through or around a work zone in any lane not clearly designated for use by motor vehicles traveling through or around a work zone; or 
(2)    fails to obey traffic control devices erected for the purpose of controlling the flow of motor vehicles through the work zone for any reason other than: 
(a)    an emergency; 
(b)    the avoidance of an obstacle; or 
(c)    the protection of the health and safety of another person. </t>
        </r>
      </text>
    </comment>
    <comment ref="E90" authorId="2" shapeId="0">
      <text>
        <r>
          <rPr>
            <b/>
            <sz val="12"/>
            <color indexed="81"/>
            <rFont val="Tahoma"/>
            <family val="2"/>
          </rPr>
          <t xml:space="preserve">(3)    A person who violates the endangerment of a highway worker provision where the highway worker suffers great bodily injury, as defined in Section 56-5-2945(B), and the violation was the sole proximate cause of the injury </t>
        </r>
        <r>
          <rPr>
            <b/>
            <sz val="12"/>
            <color indexed="10"/>
            <rFont val="Tahoma"/>
            <family val="2"/>
          </rPr>
          <t xml:space="preserve">must be fined not more than five thousand dollars and not less than two thousand dollars. </t>
        </r>
        <r>
          <rPr>
            <sz val="9"/>
            <color indexed="81"/>
            <rFont val="Tahoma"/>
            <family val="2"/>
          </rPr>
          <t xml:space="preserve">
</t>
        </r>
      </text>
    </comment>
    <comment ref="I90" authorId="1" shapeId="0">
      <text>
        <r>
          <rPr>
            <sz val="11"/>
            <color indexed="10"/>
            <rFont val="Tahoma"/>
            <family val="2"/>
          </rPr>
          <t>107.5% ASSESSMENT
VICTIM FUNDING $ 25.00
LAW ENFORCEMENT FUNDING $ 25.00</t>
        </r>
      </text>
    </comment>
    <comment ref="M90" authorId="1" shapeId="0">
      <text>
        <r>
          <rPr>
            <sz val="11"/>
            <color indexed="10"/>
            <rFont val="Tahoma"/>
            <family val="2"/>
          </rPr>
          <t>107.5% ASSESSMENT
VICTIM FUNDING $ 25.00
LAW ENFORCEMENT FUNDING $ 25.00</t>
        </r>
        <r>
          <rPr>
            <sz val="9"/>
            <color indexed="81"/>
            <rFont val="Tahoma"/>
            <family val="2"/>
          </rPr>
          <t xml:space="preserve">
</t>
        </r>
      </text>
    </comment>
    <comment ref="D91" authorId="0" shapeId="0">
      <text>
        <r>
          <rPr>
            <b/>
            <sz val="10"/>
            <color indexed="10"/>
            <rFont val="Arial"/>
            <family val="2"/>
          </rPr>
          <t>§ 56-25-40. Violations for which person not entitled to release on personal recognizance;  penalty for failure to appear as required by citation.</t>
        </r>
        <r>
          <rPr>
            <b/>
            <sz val="10"/>
            <color indexed="81"/>
            <rFont val="Arial"/>
            <family val="2"/>
          </rPr>
          <t xml:space="preserve">
  (a) No person shall be entitled to be released on personal recognizance pursuant to &gt; § 56-25-30 if the officer requires the person to appear before a magistrate, recorder or other judicial officer or if the offense is:
 (1) One which would result in the suspension or revocation of a person's license or privilege to drive under the laws of this State;
 (2) A violation of &gt; § 56-1-440 prohibiting the operation of a motor vehicle without a valid driver's license;
 (3) A violation of a highway weight limitation.
 (b) Any person who willfully fails to appear before the court as required by a uniform traffic citation without having posted such bond as may be required by the court or been granted a continuance by the court shall be deemed guilty of a misdemeanor and upon conviction shall be</t>
        </r>
        <r>
          <rPr>
            <b/>
            <sz val="10"/>
            <color indexed="10"/>
            <rFont val="Arial"/>
            <family val="2"/>
          </rPr>
          <t xml:space="preserve"> fined not more than two hundred dollars or imprisoned not more than thirty days</t>
        </r>
        <r>
          <rPr>
            <b/>
            <sz val="10"/>
            <color indexed="81"/>
            <rFont val="Arial"/>
            <family val="2"/>
          </rPr>
          <t>.</t>
        </r>
      </text>
    </comment>
    <comment ref="E91" authorId="0" shapeId="0">
      <text>
        <r>
          <rPr>
            <b/>
            <sz val="10"/>
            <color indexed="10"/>
            <rFont val="Arial"/>
            <family val="2"/>
          </rPr>
          <t>§ 56-25-40. Violations for which person not entitled to release on personal recognizance;  penalty for failure to appear as required by citation</t>
        </r>
        <r>
          <rPr>
            <b/>
            <sz val="10"/>
            <color indexed="81"/>
            <rFont val="Arial"/>
            <family val="2"/>
          </rPr>
          <t xml:space="preserve">.
  (a) No person shall be entitled to be released on personal recognizance pursuant to &gt; § 56-25-30 if the officer requires the person to appear before a magistrate, recorder or other judicial officer or if the offense is:
 (1) One which would result in the suspension or revocation of a person's license or privilege to drive under the laws of this State;
 (2) A violation of &gt; § 56-1-440 prohibiting the operation of a motor vehicle without a valid driver's license;
 (3) A violation of a highway weight limitation.
 (b) Any person who willfully fails to appear before the court as required by a uniform traffic citation without having posted such bond as may be required by the court or been granted a continuance by the court shall be deemed guilty of a misdemeanor and upon conviction shall be </t>
        </r>
        <r>
          <rPr>
            <b/>
            <sz val="10"/>
            <color indexed="10"/>
            <rFont val="Arial"/>
            <family val="2"/>
          </rPr>
          <t>fined not more than two hundred dollars or imprisoned not more than thirty days</t>
        </r>
        <r>
          <rPr>
            <b/>
            <sz val="10"/>
            <color indexed="81"/>
            <rFont val="Arial"/>
            <family val="2"/>
          </rPr>
          <t>.</t>
        </r>
      </text>
    </comment>
    <comment ref="M91" authorId="1" shapeId="0">
      <text>
        <r>
          <rPr>
            <sz val="11"/>
            <color indexed="10"/>
            <rFont val="Tahoma"/>
            <family val="2"/>
          </rPr>
          <t>107.5% ASSESSMENT
LAW ENFORCEMENT FUNDING $ 25.00</t>
        </r>
      </text>
    </comment>
    <comment ref="D92" authorId="0" shapeId="0">
      <text>
        <r>
          <rPr>
            <b/>
            <sz val="10"/>
            <color indexed="10"/>
            <rFont val="Arial"/>
            <family val="2"/>
          </rPr>
          <t>§ 56-5-4780. Use of multiple-beam road-lighting equipment.</t>
        </r>
        <r>
          <rPr>
            <b/>
            <sz val="10"/>
            <color indexed="81"/>
            <rFont val="Arial"/>
            <family val="2"/>
          </rPr>
          <t xml:space="preserve">
 Whenever a motor vehicle is being operated on a roadway or shoulder adjacent thereto during the times specified in § 56-5-4450, the driver shall use a distribution of light or composite beam directed high enough and of sufficient intensity to reveal persons and vehicles at a safe distance in advance of the vehicle, subject to the following requirements and limitations:
 (1) Whenever the driver of a vehicle approaches an oncoming vehicle within five hundred feet, such driver shall use a distribution of light or composite beam so aimed that the glaring rays are not projected into the eyes of the oncoming driver;
 (2) The lowermost distribution of light or composite beam specified in item (2) of § 56-5-4770 shall be aimed to avoid glare at all times, regardless of road contour and loading;  and
 (3) Whenever the driver of a vehicle follows another vehicle within two hundred feet to the rear, except when engaged in the act of overtaking and passing, such driver shall use a distribution of light permissible under this section other than the uppermost distribution of light specified in item (1) of § 56-5-4770.</t>
        </r>
      </text>
    </comment>
    <comment ref="E92"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2" authorId="1" shapeId="0">
      <text>
        <r>
          <rPr>
            <sz val="11"/>
            <color indexed="10"/>
            <rFont val="Tahoma"/>
            <family val="2"/>
          </rPr>
          <t>107.5% ASSESSMENT
LAW ENFORCEMENT FUNDING $ 25.00</t>
        </r>
      </text>
    </comment>
    <comment ref="D93" authorId="0" shapeId="0">
      <text>
        <r>
          <rPr>
            <b/>
            <sz val="10"/>
            <color indexed="10"/>
            <rFont val="Arial"/>
            <family val="2"/>
          </rPr>
          <t>§ 56-5-2330. Stop signs and yield signs.</t>
        </r>
        <r>
          <rPr>
            <b/>
            <sz val="10"/>
            <color indexed="81"/>
            <rFont val="Arial"/>
            <family val="2"/>
          </rPr>
          <t xml:space="preserve">
  (a) Preferential right-of-way may be indicated by stop signs or yield signs as authorized by the Department of Transportation or local authorities.
</t>
        </r>
        <r>
          <rPr>
            <b/>
            <sz val="10"/>
            <color indexed="10"/>
            <rFont val="Arial"/>
            <family val="2"/>
          </rPr>
          <t xml:space="preserve"> (b) Except when directed to proceed by a police officer, every driver of a vehicle approaching a stop sign shall stop at a clearly marked stop line but, if none, before entering the crosswalk on the near side of the intersection or, if none, then at the point nearest the intersecting roadway where the driver has a view of approaching traffic on the intersecting roadway before entering it.  After having stopped, the driver shall yield the right-of-way to any vehicle in the intersection or approaching on another roadway so closely as to constitute an immediate hazard during the time when such driver is moving across or within the intersection or junction of roadways.</t>
        </r>
        <r>
          <rPr>
            <b/>
            <sz val="10"/>
            <color indexed="81"/>
            <rFont val="Arial"/>
            <family val="2"/>
          </rPr>
          <t xml:space="preserve">
 (c) The driver of a vehicle approaching a yield sign shall in obedience to such sign slow down to a speed reasonable for the existing conditions and, if required for safety to stop, shall stop at a clearly marked stop line but, if none, before entering the cross-walk on the near side of the intersection or, if none, then at the point nearest the intersecting roadway where the driver has a view of approaching traffic on the intersecting road before entering it.  After slowing or stopping, the driver shall yield the right-of-way to any vehicle in the intersection or approaching on another roadway so closely as to constitute an immediate hazard during the time the driver is moving across or within the intersection or junction of roadways.  If such driver is involved in a collision with a vehicle in the intersection or junction of roadways, after driving past a yield sign without stopping, the collision shall be deemed prima facie evidence of his failure to yield right-of-way.</t>
        </r>
      </text>
    </comment>
    <comment ref="E93"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3" authorId="1" shapeId="0">
      <text>
        <r>
          <rPr>
            <sz val="11"/>
            <color indexed="10"/>
            <rFont val="Tahoma"/>
            <family val="2"/>
          </rPr>
          <t>107.5% ASSESSMENT
LAW ENFORCEMENT FUNDING $ 25.00</t>
        </r>
      </text>
    </comment>
    <comment ref="D94" authorId="0" shapeId="0">
      <text>
        <r>
          <rPr>
            <b/>
            <sz val="10"/>
            <color indexed="10"/>
            <rFont val="Arial"/>
            <family val="2"/>
          </rPr>
          <t>§ 56-5-2330. Stop signs and yield signs.</t>
        </r>
        <r>
          <rPr>
            <b/>
            <sz val="10"/>
            <color indexed="81"/>
            <rFont val="Arial"/>
            <family val="2"/>
          </rPr>
          <t xml:space="preserve">
  (a) Preferential right-of-way may be indicated by stop signs or yield signs as authorized by the Department of Transportation or local authorities.
 (b) Except when directed to proceed by a police officer, every driver of a vehicle approaching a stop sign shall stop at a clearly marked stop line but, if none, before entering the crosswalk on the near side of the intersection or, if none, then at the point nearest the intersecting roadway where the driver has a view of approaching traffic on the intersecting roadway before entering it.  After having stopped, the driver shall yield the right-of-way to any vehicle in the intersection or approaching on another roadway so closely as to constitute an immediate hazard during the time when such driver is moving across or within the intersection or junction of roadways</t>
        </r>
        <r>
          <rPr>
            <b/>
            <sz val="10"/>
            <color indexed="10"/>
            <rFont val="Arial"/>
            <family val="2"/>
          </rPr>
          <t>.</t>
        </r>
        <r>
          <rPr>
            <b/>
            <sz val="10"/>
            <color indexed="81"/>
            <rFont val="Arial"/>
            <family val="2"/>
          </rPr>
          <t xml:space="preserve">
</t>
        </r>
        <r>
          <rPr>
            <b/>
            <sz val="10"/>
            <color indexed="10"/>
            <rFont val="Arial"/>
            <family val="2"/>
          </rPr>
          <t xml:space="preserve"> (c) The driver of a vehicle approaching a yield sign shall in obedience to such sign slow down to a speed reasonable for the existing conditions and, if required for safety to stop, shall stop at a clearly marked stop line but, if none, before entering the cross-walk on the near side of the intersection or, if none, then at the point nearest the intersecting roadway where the driver has a view of approaching traffic on the intersecting road before entering it.  After slowing or stopping, the driver shall yield the right-of-way to any vehicle in the intersection or approaching on another roadway so closely as to constitute an immediate hazard during the time the driver is moving across or within the intersection or junction of roadways.  If such driver is involved in a collision with a vehicle in the intersection or junction of roadways, after driving past a yield sign without stopping, the collision shall be deemed prima facie evidence of his failure to yield right-of-way.</t>
        </r>
      </text>
    </comment>
    <comment ref="E9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4" authorId="1" shapeId="0">
      <text>
        <r>
          <rPr>
            <sz val="11"/>
            <color indexed="10"/>
            <rFont val="Tahoma"/>
            <family val="2"/>
          </rPr>
          <t>107.5% ASSESSMENT
LAW ENFORCEMENT FUNDING $ 25.00</t>
        </r>
      </text>
    </comment>
    <comment ref="D95" authorId="0" shapeId="0">
      <text>
        <r>
          <rPr>
            <b/>
            <sz val="10"/>
            <color indexed="10"/>
            <rFont val="Arial"/>
            <family val="2"/>
          </rPr>
          <t>§ 56-5-2360. Operation of vehicles on approach of authorized emergency vehicles.</t>
        </r>
        <r>
          <rPr>
            <b/>
            <sz val="10"/>
            <color indexed="81"/>
            <rFont val="Arial"/>
            <family val="2"/>
          </rPr>
          <t xml:space="preserve">
  (a) Upon the immediate approach of an authorized emergency vehicle making use of an audible signal meeting the requirements of &gt; Section 56-5-4970 and visual signals meeting the requirements of &gt; Section 56-5-4700, or of a police vehicle properly and lawfully making use of an audible signal or visual signal, the driver of every other vehicle traveling along a two-lane roadway shall yield the right-of-way and shall immediately drive to a position parallel to, and as close as possible, to the right hand edge or curb of the roadway clear of any intersection and shall stop and remain in that position until the authorized emergency vehicle has passed, except when otherwise directed by a police officer.  A driver of a vehicle traveling along a multilane roadway shall yield the right-of-way and shall remain in, or move to a location that allows the emergency vehicle or police vehicle to pass safely, except as otherwise directed by a police officer.
 (b) This section shall not operate to relieve the driver of an authorized emergency vehicle from the duty to drive with due regard for the safety of all persons using the highway.</t>
        </r>
      </text>
    </comment>
    <comment ref="E9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5" authorId="1" shapeId="0">
      <text>
        <r>
          <rPr>
            <sz val="11"/>
            <color indexed="10"/>
            <rFont val="Tahoma"/>
            <family val="2"/>
          </rPr>
          <t xml:space="preserve">107.5% ASSESSMENT
LAW ENFORCEMENT FUNDING $ 25.00 
</t>
        </r>
      </text>
    </comment>
    <comment ref="D96" authorId="0" shapeId="0">
      <text>
        <r>
          <rPr>
            <b/>
            <sz val="10"/>
            <color indexed="10"/>
            <rFont val="Arial"/>
            <family val="2"/>
          </rPr>
          <t>§ 56-5-2320. Vehicle turning left.</t>
        </r>
        <r>
          <rPr>
            <b/>
            <sz val="10"/>
            <color indexed="81"/>
            <rFont val="Arial"/>
            <family val="2"/>
          </rPr>
          <t xml:space="preserve">
 The driver of a vehicle intending to turn to the left within an intersection or into an alley, private road or driveway shall yield the right-of-way to any vehicle approaching from the opposite direction which is within the intersection or so close thereto as to constitute an immediate hazard.</t>
        </r>
      </text>
    </comment>
    <comment ref="E96"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6" authorId="1" shapeId="0">
      <text>
        <r>
          <rPr>
            <sz val="11"/>
            <color indexed="10"/>
            <rFont val="Tahoma"/>
            <family val="2"/>
          </rPr>
          <t>107.5% ASSESSMENT
LAW ENFORCEMENT FUNDING $ 25.00</t>
        </r>
      </text>
    </comment>
    <comment ref="D97" authorId="0" shapeId="0">
      <text>
        <r>
          <rPr>
            <b/>
            <sz val="10"/>
            <color indexed="81"/>
            <rFont val="Arial"/>
            <family val="2"/>
          </rPr>
          <t>§ 56-5-3250. Pedestrians' right-of-way on sidewalks.</t>
        </r>
        <r>
          <rPr>
            <b/>
            <sz val="10"/>
            <color indexed="10"/>
            <rFont val="Arial"/>
            <family val="2"/>
          </rPr>
          <t xml:space="preserve">
 The driver of a vehicle crossing a sidewalk shall yield the right-of-way to any pedestrian and all other traffic on the sidewalk.</t>
        </r>
      </text>
    </comment>
    <comment ref="E9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97" authorId="1" shapeId="0">
      <text>
        <r>
          <rPr>
            <sz val="11"/>
            <color indexed="10"/>
            <rFont val="Tahoma"/>
            <family val="2"/>
          </rPr>
          <t>107.5% ASSESSMENT
LAW ENFORCEMENT FUNDING $ 25.00</t>
        </r>
      </text>
    </comment>
    <comment ref="D98" authorId="0" shapeId="0">
      <text>
        <r>
          <rPr>
            <b/>
            <sz val="10"/>
            <color indexed="10"/>
            <rFont val="Arial"/>
            <family val="2"/>
          </rPr>
          <t>§ 16-17-725. Giving false information to law enforcement officer or member of fire department or rescue squad.</t>
        </r>
        <r>
          <rPr>
            <b/>
            <sz val="10"/>
            <color indexed="81"/>
            <rFont val="Arial"/>
            <family val="2"/>
          </rPr>
          <t xml:space="preserve">
  (A) It is unlawful for any person to knowingly make a false complaint, or after notice of a criminal investigation to give false information to any law enforcement officer concerning the alleged commission of any crime by another, or for any person to knowingly give false information to any rescue squad or fire department concerning the alleged occurrence of a health emergency or fire.
 (B) Any person violating the provisions of this section is guilty of a misdemeanor and upon conviction must be punished by a fine not to exceed two hundred dollars or by a term of imprisonment not to exceed thirty days.</t>
        </r>
        <r>
          <rPr>
            <sz val="8"/>
            <color indexed="81"/>
            <rFont val="Tahoma"/>
            <family val="2"/>
          </rPr>
          <t xml:space="preserve">
</t>
        </r>
      </text>
    </comment>
    <comment ref="E98" authorId="0" shapeId="0">
      <text>
        <r>
          <rPr>
            <b/>
            <sz val="10"/>
            <color indexed="81"/>
            <rFont val="Arial"/>
            <family val="2"/>
          </rPr>
          <t xml:space="preserve">§ 16-17-725. Giving false information to law enforcement officer or member of fire department or rescue squad.
  (A) It is unlawful for any person to knowingly make a false complaint, or after notice of a criminal investigation to give false information to any law enforcement officer concerning the alleged commission of any crime by another, or for any person to knowingly give false information to any rescue squad or fire department concerning the alleged occurrence of a health emergency or fire.
 (B) Any person violating the provisions of this section is guilty of a misdemeanor and upon conviction </t>
        </r>
        <r>
          <rPr>
            <b/>
            <sz val="10"/>
            <color indexed="10"/>
            <rFont val="Arial"/>
            <family val="2"/>
          </rPr>
          <t>must be punished by a fine not to exceed two hundred dollars or by a term of imprisonment not to exceed thirty days.</t>
        </r>
        <r>
          <rPr>
            <sz val="10"/>
            <color indexed="81"/>
            <rFont val="Arial"/>
            <family val="2"/>
          </rPr>
          <t xml:space="preserve">
</t>
        </r>
      </text>
    </comment>
    <comment ref="I98" authorId="1" shapeId="0">
      <text>
        <r>
          <rPr>
            <sz val="11"/>
            <color indexed="10"/>
            <rFont val="Tahoma"/>
            <family val="2"/>
          </rPr>
          <t>107.5% ASSESSMENT
VICTIM FUNDING $ 25.00
LAW ENFORCEMENT FUNDING $ 25.00</t>
        </r>
      </text>
    </comment>
    <comment ref="M98" authorId="1" shapeId="0">
      <text>
        <r>
          <rPr>
            <sz val="11"/>
            <color indexed="10"/>
            <rFont val="Tahoma"/>
            <family val="2"/>
          </rPr>
          <t>107.5% ASSESSMENT
VICTIM FUNDING $ 25.00
LAW ENFORCEMENT FUNDING $ 25.00</t>
        </r>
        <r>
          <rPr>
            <sz val="9"/>
            <color indexed="81"/>
            <rFont val="Tahoma"/>
            <family val="2"/>
          </rPr>
          <t xml:space="preserve">
</t>
        </r>
      </text>
    </comment>
    <comment ref="E99" authorId="0" shapeId="0">
      <text>
        <r>
          <rPr>
            <b/>
            <sz val="10"/>
            <color indexed="81"/>
            <rFont val="Arial"/>
            <family val="2"/>
          </rPr>
          <t xml:space="preserve">§ 56-10-260. False certificate or false evidence of insurance;  penalties;  special restricted driver's licenses.
  (A) Any person who knowingly makes a false certificate as to whether a motor vehicle is an insured motor vehicle or presents to the Department of Motor Vehicles false evidence that any motor vehicle sought to be registered is insured is guilty of a misdemeanor and, </t>
        </r>
        <r>
          <rPr>
            <b/>
            <sz val="10"/>
            <color indexed="10"/>
            <rFont val="Arial"/>
            <family val="2"/>
          </rPr>
          <t xml:space="preserve">upon conviction, must be fined not less than one hundred dollars nor more than two hundred dollars or imprisoned for thirty days </t>
        </r>
        <r>
          <rPr>
            <b/>
            <sz val="10"/>
            <color indexed="81"/>
            <rFont val="Arial"/>
            <family val="2"/>
          </rPr>
          <t>and, upon conviction of a second offense, be fined two hundred dollars or imprisoned for thirty days, or both, and for a third or subsequent offense must be imprisoned for not less than forty-five days nor more than six months.  Only convictions which occurred within five years including and immediately preceding the date of the last conviction constitute prior convictions within the meaning of this section.  The department shall deny, for a period of six months, registration of any motor vehicle for which a false certificate or false evidence is presented that the vehicle is insured and shall revoke, and may not thereafter reissue for a period of six months, the driver's license of any person making a false certificate or offering false evidence, and then only when all other provisions of law have been complied with by that person.</t>
        </r>
        <r>
          <rPr>
            <b/>
            <sz val="8"/>
            <color indexed="81"/>
            <rFont val="Tahoma"/>
            <family val="2"/>
          </rPr>
          <t xml:space="preserve">
  </t>
        </r>
        <r>
          <rPr>
            <sz val="8"/>
            <color indexed="81"/>
            <rFont val="Tahoma"/>
            <family val="2"/>
          </rPr>
          <t xml:space="preserve">
</t>
        </r>
      </text>
    </comment>
    <comment ref="I99" authorId="1" shapeId="0">
      <text>
        <r>
          <rPr>
            <sz val="11"/>
            <color indexed="10"/>
            <rFont val="Tahoma"/>
            <family val="2"/>
          </rPr>
          <t>107.5% ASSESSMENT
LAW ENFORCEMENT FUNDING $ 25.00</t>
        </r>
      </text>
    </comment>
    <comment ref="M99" authorId="1" shapeId="0">
      <text>
        <r>
          <rPr>
            <sz val="11"/>
            <color indexed="10"/>
            <rFont val="Tahoma"/>
            <family val="2"/>
          </rPr>
          <t>107.5% ASSESSMENT
LAW ENFORCEMENT FUNDING $ 25.00</t>
        </r>
      </text>
    </comment>
    <comment ref="E100" authorId="0" shapeId="0">
      <text>
        <r>
          <rPr>
            <b/>
            <sz val="10"/>
            <color indexed="10"/>
            <rFont val="Arial"/>
            <family val="2"/>
          </rPr>
          <t>§ 56-10-260. False certificate or false evidence of insurance;  penalties;  special restricted driver's licenses.</t>
        </r>
        <r>
          <rPr>
            <b/>
            <sz val="10"/>
            <color indexed="81"/>
            <rFont val="Arial"/>
            <family val="2"/>
          </rPr>
          <t xml:space="preserve">
  (A) Any person who knowingly makes a false certificate as to whether a motor vehicle is an insured motor vehicle or presents to the Department of Motor Vehicles false evidence that any motor vehicle sought to be registered is insured is guilty of a misdemeanor and, upon conviction, must be fined not less than one hundred dollars nor more than two hundred dollars or imprisoned for thirty days and, </t>
        </r>
        <r>
          <rPr>
            <b/>
            <sz val="10"/>
            <color indexed="10"/>
            <rFont val="Arial"/>
            <family val="2"/>
          </rPr>
          <t>upon conviction of a second offense, be fined two hundred dollars or imprisoned for thirty days, or both,</t>
        </r>
        <r>
          <rPr>
            <b/>
            <sz val="10"/>
            <color indexed="81"/>
            <rFont val="Arial"/>
            <family val="2"/>
          </rPr>
          <t xml:space="preserve"> and for a third or subsequent offense must be imprisoned for not less than forty-five days nor more than six months.  Only convictions which occurred within five years including and immediately preceding the date of the last conviction constitute prior convictions within the meaning of this section.  The department shall deny, for a period of six months, registration of any motor vehicle for which a false certificate or false evidence is presented that the vehicle is insured and shall revoke, and may not thereafter reissue for a period of six months, the driver's license of any person making a false certificate or offering false evidence, and then only when all other provisions of law have been complied with by that person.</t>
        </r>
        <r>
          <rPr>
            <sz val="8"/>
            <color indexed="81"/>
            <rFont val="Tahoma"/>
            <family val="2"/>
          </rPr>
          <t xml:space="preserve">
</t>
        </r>
      </text>
    </comment>
    <comment ref="I100" authorId="1" shapeId="0">
      <text>
        <r>
          <rPr>
            <sz val="11"/>
            <color indexed="10"/>
            <rFont val="Tahoma"/>
            <family val="2"/>
          </rPr>
          <t>107.5% ASSESSMENT
LAW ENFORCEMENT FUNDING $ 25.00</t>
        </r>
      </text>
    </comment>
    <comment ref="M100" authorId="1" shapeId="0">
      <text>
        <r>
          <rPr>
            <sz val="11"/>
            <color indexed="10"/>
            <rFont val="Tahoma"/>
            <family val="2"/>
          </rPr>
          <t>107.5% ASSESSMENT
LAW ENFORCEMENT FUNDING $ 25.00</t>
        </r>
      </text>
    </comment>
    <comment ref="E101" authorId="0" shapeId="0">
      <text>
        <r>
          <rPr>
            <b/>
            <sz val="10"/>
            <color indexed="10"/>
            <rFont val="Arial"/>
            <family val="2"/>
          </rPr>
          <t>§ 56-10-260. False certificate or false evidence of insurance;  penalties;  special restricted driver's licenses.</t>
        </r>
        <r>
          <rPr>
            <b/>
            <sz val="10"/>
            <color indexed="81"/>
            <rFont val="Arial"/>
            <family val="2"/>
          </rPr>
          <t xml:space="preserve">
  (A) Any person who knowingly makes a false certificate as to whether a motor vehicle is an insured motor vehicle or presents to the Department of Motor Vehicles false evidence that any motor vehicle sought to be registered is insured is guilty of a misdemeanor and, upon conviction, must be fined not less than one hundred dollars nor more than two hundred dollars or imprisoned for thirty days and, upon conviction of a second offense, be fined two hundred dollars or imprisoned for thirty days, or both, and for a </t>
        </r>
        <r>
          <rPr>
            <b/>
            <sz val="10"/>
            <color indexed="10"/>
            <rFont val="Arial"/>
            <family val="2"/>
          </rPr>
          <t xml:space="preserve">third or subsequent offense must be imprisoned for not less than forty-five days nor more than six months. </t>
        </r>
        <r>
          <rPr>
            <b/>
            <sz val="10"/>
            <color indexed="81"/>
            <rFont val="Arial"/>
            <family val="2"/>
          </rPr>
          <t xml:space="preserve"> Only convictions which occurred within five years including and immediately preceding the date of the last conviction constitute prior convictions within the meaning of this section.  The department shall deny, for a period of six months, registration of any motor vehicle for which a false certificate or false evidence is presented that the vehicle is insured and shall revoke, and may not thereafter reissue for a period of six months, the driver's license of any person making a false certificate or offering false evidence, and then only when all other provisions of law have been complied with by that person.</t>
        </r>
      </text>
    </comment>
    <comment ref="I101" authorId="1" shapeId="0">
      <text>
        <r>
          <rPr>
            <b/>
            <sz val="11"/>
            <color indexed="39"/>
            <rFont val="Tahoma"/>
            <family val="2"/>
          </rPr>
          <t xml:space="preserve">JAIL ONLY </t>
        </r>
        <r>
          <rPr>
            <sz val="11"/>
            <color indexed="10"/>
            <rFont val="Tahoma"/>
            <family val="2"/>
          </rPr>
          <t xml:space="preserve">
</t>
        </r>
      </text>
    </comment>
    <comment ref="D102" authorId="0" shapeId="0">
      <text>
        <r>
          <rPr>
            <b/>
            <sz val="10"/>
            <color indexed="10"/>
            <rFont val="Arial"/>
            <family val="2"/>
          </rPr>
          <t>§ 56-5-1960. Following fire apparatus prohibited.</t>
        </r>
        <r>
          <rPr>
            <b/>
            <sz val="10"/>
            <color indexed="81"/>
            <rFont val="Arial"/>
            <family val="2"/>
          </rPr>
          <t xml:space="preserve">
 The driver of any vehicle other than one on official business shall not follow any fire apparatus traveling in response to an emergency closer than five hundred feet or stop such vehicle within five hundred feet of any fire apparatus stopped in answer to an emergency.</t>
        </r>
      </text>
    </comment>
    <comment ref="E102"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102" authorId="1" shapeId="0">
      <text>
        <r>
          <rPr>
            <sz val="11"/>
            <color indexed="10"/>
            <rFont val="Tahoma"/>
            <family val="2"/>
          </rPr>
          <t>107.5% ASSESSMENT
LAW ENFORCEMENT FUNDING $ 25.00</t>
        </r>
      </text>
    </comment>
    <comment ref="M102" authorId="1" shapeId="0">
      <text>
        <r>
          <rPr>
            <sz val="11"/>
            <color indexed="10"/>
            <rFont val="Tahoma"/>
            <family val="2"/>
          </rPr>
          <t>107.5% ASSESSMENT
LAW ENFORCEMENT FUNDING $ 25.00</t>
        </r>
      </text>
    </comment>
    <comment ref="D103" authorId="0" shapeId="0">
      <text>
        <r>
          <rPr>
            <b/>
            <sz val="10"/>
            <color indexed="10"/>
            <rFont val="Arial"/>
            <family val="2"/>
          </rPr>
          <t>§ 16-17-570. Interference with fire and police alarm boxes;  giving false alarms.</t>
        </r>
        <r>
          <rPr>
            <b/>
            <sz val="10"/>
            <color indexed="81"/>
            <rFont val="Arial"/>
            <family val="2"/>
          </rPr>
          <t xml:space="preserve">
 Any person who shall wilfully, maliciously or mischievously interfere with, cut or injure any pole, wire, insulator or alarm box, give a false alarm from such box or by use of a telephone or break the glass in such box of any fire or police alarm system in this State or any of the appliances or apparatus connected therewith shall be guilty of a misdemeanor and, upon conviction, shall be sentenced to hard labor in the State Penitentiary or on the chain gang in a county having a chain gang for a term of not less than sixty days or the payment of a fine of not more than two hundred dollars.
</t>
        </r>
        <r>
          <rPr>
            <sz val="8"/>
            <color indexed="81"/>
            <rFont val="Tahoma"/>
            <family val="2"/>
          </rPr>
          <t xml:space="preserve">
</t>
        </r>
      </text>
    </comment>
    <comment ref="E103" authorId="0" shapeId="0">
      <text>
        <r>
          <rPr>
            <b/>
            <sz val="10"/>
            <color indexed="10"/>
            <rFont val="Arial"/>
            <family val="2"/>
          </rPr>
          <t xml:space="preserve">§ 16-17-570. Interference with fire and police alarm boxes;  giving false alarms.
</t>
        </r>
        <r>
          <rPr>
            <b/>
            <sz val="10"/>
            <color indexed="81"/>
            <rFont val="Arial"/>
            <family val="2"/>
          </rPr>
          <t xml:space="preserve">
 Any person who shall wilfully, maliciously or mischievously interfere with, cut or injure any pole, wire, insulator or alarm box, give a false alarm from such box or by use of a telephone or break the glass in such box of any fire or police alarm system in this State or any of the appliances or apparatus connected therewith shall be guilty of a misdemeanor and, upon conviction, </t>
        </r>
        <r>
          <rPr>
            <b/>
            <sz val="10"/>
            <color indexed="10"/>
            <rFont val="Arial"/>
            <family val="2"/>
          </rPr>
          <t>shall be sentenced to hard labor in the State Penitentiary or on the chain gang in a county having a chain gang for a term of not less than sixty days or the payment of a fine of not more than two hundred dollars.</t>
        </r>
        <r>
          <rPr>
            <sz val="8"/>
            <color indexed="81"/>
            <rFont val="Tahoma"/>
            <family val="2"/>
          </rPr>
          <t xml:space="preserve">
</t>
        </r>
      </text>
    </comment>
    <comment ref="I103" authorId="1" shapeId="0">
      <text>
        <r>
          <rPr>
            <sz val="11"/>
            <color indexed="10"/>
            <rFont val="Tahoma"/>
            <family val="2"/>
          </rPr>
          <t>107.5% ASSESSMENT
VICTIM FUNDING $ 25.00
LAW ENFORCEMENT FUNDING $ 25.00</t>
        </r>
      </text>
    </comment>
    <comment ref="M103" authorId="1" shapeId="0">
      <text>
        <r>
          <rPr>
            <sz val="11"/>
            <color indexed="10"/>
            <rFont val="Tahoma"/>
            <family val="2"/>
          </rPr>
          <t>107.5% ASSESSMENT
VICTIM FUNDING $ 25.00
LAW ENFORCEMENT FUNDING $ 25.00</t>
        </r>
        <r>
          <rPr>
            <sz val="9"/>
            <color indexed="81"/>
            <rFont val="Tahoma"/>
            <family val="2"/>
          </rPr>
          <t xml:space="preserve">
</t>
        </r>
      </text>
    </comment>
    <comment ref="D104" authorId="0" shapeId="0">
      <text>
        <r>
          <rPr>
            <b/>
            <sz val="10"/>
            <color indexed="10"/>
            <rFont val="Arial"/>
            <family val="2"/>
          </rPr>
          <t>§ 56-5-3850. Crossing fire hose prohibited.</t>
        </r>
        <r>
          <rPr>
            <b/>
            <sz val="10"/>
            <color indexed="81"/>
            <rFont val="Arial"/>
            <family val="2"/>
          </rPr>
          <t xml:space="preserve">
 No vehicle shall be driven over any unprotected hose of a fire department when laid down on any street or private driveway to be used at any fire or alarm of fire, without the consent of the fire department official in command.
</t>
        </r>
        <r>
          <rPr>
            <b/>
            <sz val="8"/>
            <color indexed="81"/>
            <rFont val="Tahoma"/>
            <family val="2"/>
          </rPr>
          <t xml:space="preserve">
 </t>
        </r>
        <r>
          <rPr>
            <sz val="8"/>
            <color indexed="81"/>
            <rFont val="Tahoma"/>
            <family val="2"/>
          </rPr>
          <t xml:space="preserve">
</t>
        </r>
      </text>
    </comment>
    <comment ref="E10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04" authorId="1" shapeId="0">
      <text>
        <r>
          <rPr>
            <sz val="11"/>
            <color indexed="10"/>
            <rFont val="Tahoma"/>
            <family val="2"/>
          </rPr>
          <t>107.5% ASSESSMENT
LAW ENFORCEMENT FUNDING $ 25.00</t>
        </r>
      </text>
    </comment>
    <comment ref="D105" authorId="0" shapeId="0">
      <text>
        <r>
          <rPr>
            <b/>
            <sz val="10"/>
            <color indexed="81"/>
            <rFont val="Arial"/>
            <family val="2"/>
          </rPr>
          <t xml:space="preserve">§ 23-35-120. Sale of fireworks to minors and discharge of fireworks in certain circumstances unlawful.
 It shall be unlawful:
 (1) To offer for sale or to sell permissible fireworks to children under the age of fourteen years unless accompanied by a parent;
 (2) To explode or ignite fireworks within six hundred feet of any church, hospital, asylum or public school;
 (3) To explode or ignite fireworks within seventy-five feet of where fireworks are stored, sold or offered for sale;
 </t>
        </r>
        <r>
          <rPr>
            <b/>
            <sz val="10"/>
            <color indexed="10"/>
            <rFont val="Arial"/>
            <family val="2"/>
          </rPr>
          <t>(4) To ignite or discharge any permissible fireworks within or throw the same from any motor vehicle;  and</t>
        </r>
        <r>
          <rPr>
            <b/>
            <sz val="10"/>
            <color indexed="81"/>
            <rFont val="Arial"/>
            <family val="2"/>
          </rPr>
          <t xml:space="preserve">
 (5) To place or throw any ignited fireworks into or at any motor vehicle. </t>
        </r>
      </text>
    </comment>
    <comment ref="E105" authorId="0" shapeId="0">
      <text>
        <r>
          <rPr>
            <b/>
            <sz val="10"/>
            <color indexed="10"/>
            <rFont val="Arial"/>
            <family val="2"/>
          </rPr>
          <t>§ 23-35-150. Penalties.</t>
        </r>
        <r>
          <rPr>
            <b/>
            <sz val="10"/>
            <color indexed="81"/>
            <rFont val="Arial"/>
            <family val="2"/>
          </rPr>
          <t xml:space="preserve">
 Any person violating any provisions of this chapter or regulations promulgated by the State Fire Marshal or the State Board of Pyrotechnic Safety, unless otherwise specifically provided in this chapter, is guilty of a misdemeanor and, upon conviction, must be punished:
 (1) for a first offense, by a</t>
        </r>
        <r>
          <rPr>
            <b/>
            <sz val="10"/>
            <color indexed="10"/>
            <rFont val="Arial"/>
            <family val="2"/>
          </rPr>
          <t xml:space="preserve"> fine of not more than two hundred dollars or imprisonment for not more than thirty days</t>
        </r>
        <r>
          <rPr>
            <b/>
            <sz val="10"/>
            <color indexed="81"/>
            <rFont val="Arial"/>
            <family val="2"/>
          </rPr>
          <t>;
 (2) for a second offense, by a fine of not less than five hundred dollars nor more than twenty-five hundred dollars or imprisonment for not less than sixty days, or both;
 (3) for a third offense, by a fine of not less than one thousand dollars or imprisonment of not less than ninety days nor more than one year, or both.
 In addition to the above penalties, the license of any wholesaler, jobber, or retailer must be permanently revoked upon conviction for a third offense.</t>
        </r>
      </text>
    </comment>
    <comment ref="I105" authorId="1" shapeId="0">
      <text>
        <r>
          <rPr>
            <sz val="11"/>
            <color indexed="10"/>
            <rFont val="Tahoma"/>
            <family val="2"/>
          </rPr>
          <t>107.5% ASSESSMENT
VICTIM FUNDING $ 25.00
LAW ENFORCEMENT FUNDING $ 25.00</t>
        </r>
      </text>
    </comment>
    <comment ref="M105" authorId="1" shapeId="0">
      <text>
        <r>
          <rPr>
            <sz val="11"/>
            <color indexed="10"/>
            <rFont val="Tahoma"/>
            <family val="2"/>
          </rPr>
          <t>107.5% ASSESSMENT
VICTIM FUNDING $ 25.00
LAW ENFORCEMENT FUNDING $ 25.00</t>
        </r>
        <r>
          <rPr>
            <sz val="9"/>
            <color indexed="81"/>
            <rFont val="Tahoma"/>
            <family val="2"/>
          </rPr>
          <t xml:space="preserve">
</t>
        </r>
      </text>
    </comment>
    <comment ref="D106" authorId="0" shapeId="0">
      <text>
        <r>
          <rPr>
            <b/>
            <sz val="10"/>
            <color indexed="10"/>
            <rFont val="Arial"/>
            <family val="2"/>
          </rPr>
          <t>§ 23-35-120. Sale of fireworks to minors and discharge of fireworks in certain circumstances unlawful</t>
        </r>
        <r>
          <rPr>
            <b/>
            <sz val="10"/>
            <color indexed="81"/>
            <rFont val="Arial"/>
            <family val="2"/>
          </rPr>
          <t xml:space="preserve">.
 It shall be unlawful:
 (1) To offer for sale or to sell permissible fireworks to children under the age of fourteen years unless accompanied by a parent;
 (2) To explode or ignite fireworks within six hundred feet of any church, hospital, asylum or public school;
 (3) To explode or ignite fireworks within seventy-five feet of where fireworks are stored, sold or offered for sale;
 </t>
        </r>
        <r>
          <rPr>
            <b/>
            <sz val="10"/>
            <color indexed="10"/>
            <rFont val="Arial"/>
            <family val="2"/>
          </rPr>
          <t>(4) To ignite or discharge any permissible fireworks within or throw the same from any motor vehicle;  and</t>
        </r>
        <r>
          <rPr>
            <b/>
            <sz val="10"/>
            <color indexed="81"/>
            <rFont val="Arial"/>
            <family val="2"/>
          </rPr>
          <t xml:space="preserve">
 (5) To place or throw any ignited fireworks into or at any motor vehicle. </t>
        </r>
      </text>
    </comment>
    <comment ref="E106" authorId="0" shapeId="0">
      <text>
        <r>
          <rPr>
            <b/>
            <sz val="10"/>
            <color indexed="10"/>
            <rFont val="Arial"/>
            <family val="2"/>
          </rPr>
          <t>§ 23-35-150. Penalties.</t>
        </r>
        <r>
          <rPr>
            <b/>
            <sz val="10"/>
            <color indexed="81"/>
            <rFont val="Arial"/>
            <family val="2"/>
          </rPr>
          <t xml:space="preserve">
 Any person violating any provisions of this chapter or regulations promulgated by the State Fire Marshal or the State Board of Pyrotechnic Safety, unless otherwise specifically provided in this chapter, is guilty of a misdemeanor and, upon conviction, must be punished:
 (1) for a first offense, by a </t>
        </r>
        <r>
          <rPr>
            <b/>
            <sz val="10"/>
            <color indexed="10"/>
            <rFont val="Arial"/>
            <family val="2"/>
          </rPr>
          <t>fine of not more than two hundred dollars or imprisonment for not more than thirty days;</t>
        </r>
        <r>
          <rPr>
            <b/>
            <sz val="10"/>
            <color indexed="81"/>
            <rFont val="Arial"/>
            <family val="2"/>
          </rPr>
          <t xml:space="preserve">
 (2) for a second offense, by a fine of not less than five hundred dollars nor more than twenty-five hundred dollars or imprisonment for not less than sixty days, or both;
 (3) for a third offense, by a fine of not less than one thousand dollars or imprisonment of not less than ninety days nor more than one year, or both.
 In addition to the above penalties, the license of any wholesaler, jobber, or retailer must be permanently revoked upon conviction for a third offense.</t>
        </r>
        <r>
          <rPr>
            <sz val="8"/>
            <color indexed="81"/>
            <rFont val="Tahoma"/>
            <family val="2"/>
          </rPr>
          <t xml:space="preserve">
</t>
        </r>
      </text>
    </comment>
    <comment ref="I106" authorId="1" shapeId="0">
      <text>
        <r>
          <rPr>
            <sz val="11"/>
            <color indexed="10"/>
            <rFont val="Tahoma"/>
            <family val="2"/>
          </rPr>
          <t>107.5% ASSESSMENT
VICTIM FUNDING $ 100.00
LAW ENFORCEMENT FUNDING $ 25.00</t>
        </r>
      </text>
    </comment>
    <comment ref="M106" authorId="1" shapeId="0">
      <text>
        <r>
          <rPr>
            <sz val="11"/>
            <color indexed="10"/>
            <rFont val="Tahoma"/>
            <family val="2"/>
          </rPr>
          <t>107.5% ASSESSMENT
VICTIM FUNDING $ 100.00
LAW ENFORCEMENT FUNDING $ 25.00</t>
        </r>
      </text>
    </comment>
    <comment ref="E10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07" authorId="1" shapeId="0">
      <text>
        <r>
          <rPr>
            <sz val="11"/>
            <color indexed="10"/>
            <rFont val="Tahoma"/>
            <family val="2"/>
          </rPr>
          <t>107.5% ASSESSMENT
LAW ENFORCEMENT FUNDING $ 25.00</t>
        </r>
      </text>
    </comment>
    <comment ref="D108" authorId="0" shapeId="0">
      <text>
        <r>
          <rPr>
            <b/>
            <sz val="10"/>
            <color indexed="10"/>
            <rFont val="Arial"/>
            <family val="2"/>
          </rPr>
          <t>§ 16-13-185. Failure to pay for gasoline;  penalties.</t>
        </r>
        <r>
          <rPr>
            <b/>
            <sz val="10"/>
            <color indexed="81"/>
            <rFont val="Arial"/>
            <family val="2"/>
          </rPr>
          <t xml:space="preserve">
  (A) No person shall drive a motor vehicle so as to cause it to leave the premises of an establishment at which gasoline offered for retail sale was dispensed into the fuel tank of the motor vehicle unless due payment or authorized charge for the gasoline so dispensed has been made.
 (B) A person who intentionally violates the provisions of this section is guilty of a misdemeanor and, upon conviction, must be fined not more than five hundred dollars or imprisoned not more than thirty days, or both, and, at the discretion of the sentencing judge, the person's driver's license may be suspended for a period not to exceed thirty days for a first offense and for a period not to exceed ninety days for a second or subsequent offense.</t>
        </r>
      </text>
    </comment>
    <comment ref="E108" authorId="0" shapeId="0">
      <text>
        <r>
          <rPr>
            <b/>
            <sz val="10"/>
            <color indexed="10"/>
            <rFont val="Arial"/>
            <family val="2"/>
          </rPr>
          <t>§ 16-13-185. Failure to pay for gasoline;  penalties.</t>
        </r>
        <r>
          <rPr>
            <b/>
            <sz val="10"/>
            <color indexed="81"/>
            <rFont val="Arial"/>
            <family val="2"/>
          </rPr>
          <t xml:space="preserve">
  (A) No person shall drive a motor vehicle so as to cause it to leave the premises of an establishment at which gasoline offered for retail sale was dispensed into the fuel tank of the motor vehicle unless due payment or authorized charge for the gasoline so dispensed has been made.
 (B) A person who intentionally violates the provisions of this section is guilty of a misdemeanor and, upon conviction, </t>
        </r>
        <r>
          <rPr>
            <b/>
            <sz val="10"/>
            <color indexed="10"/>
            <rFont val="Arial"/>
            <family val="2"/>
          </rPr>
          <t>must be fined not more than five hundred dollars or imprisoned not more than thirty days, or both,</t>
        </r>
        <r>
          <rPr>
            <b/>
            <sz val="10"/>
            <color indexed="81"/>
            <rFont val="Arial"/>
            <family val="2"/>
          </rPr>
          <t xml:space="preserve"> </t>
        </r>
        <r>
          <rPr>
            <b/>
            <sz val="10"/>
            <color indexed="14"/>
            <rFont val="Arial"/>
            <family val="2"/>
          </rPr>
          <t>and, at the discretion of the sentencing judge, the person's driver's license may be suspended for a period not to exceed thirty days</t>
        </r>
        <r>
          <rPr>
            <b/>
            <sz val="10"/>
            <color indexed="81"/>
            <rFont val="Arial"/>
            <family val="2"/>
          </rPr>
          <t xml:space="preserve"> for a first offense and for a period not to exceed ninety days for a second or subsequent offense.</t>
        </r>
      </text>
    </comment>
    <comment ref="I108" authorId="1" shapeId="0">
      <text>
        <r>
          <rPr>
            <sz val="11"/>
            <color indexed="10"/>
            <rFont val="Tahoma"/>
            <family val="2"/>
          </rPr>
          <t>107.5% ASSESSMENT
VICTIM FUNDING $ 25.00
LAW ENFORCEMENT FUNDING $ 25.00</t>
        </r>
      </text>
    </comment>
    <comment ref="M108" authorId="1" shapeId="0">
      <text>
        <r>
          <rPr>
            <sz val="11"/>
            <color indexed="10"/>
            <rFont val="Tahoma"/>
            <family val="2"/>
          </rPr>
          <t>107.5% ASSESSMENT
VICTIM FUNDING $ 25.00
LAW ENFORCEMENT FUNDING $ 25.00</t>
        </r>
        <r>
          <rPr>
            <sz val="9"/>
            <color indexed="81"/>
            <rFont val="Tahoma"/>
            <family val="2"/>
          </rPr>
          <t xml:space="preserve">
</t>
        </r>
      </text>
    </comment>
    <comment ref="D109" authorId="0" shapeId="0">
      <text>
        <r>
          <rPr>
            <b/>
            <sz val="10"/>
            <color indexed="10"/>
            <rFont val="Arial"/>
            <family val="2"/>
          </rPr>
          <t xml:space="preserve">§ 56-5-4490. Head lamps required on motor vehicles and motorcycles.
</t>
        </r>
        <r>
          <rPr>
            <b/>
            <sz val="10"/>
            <color indexed="81"/>
            <rFont val="Arial"/>
            <family val="2"/>
          </rPr>
          <t xml:space="preserve"> Every motor vehicle other than a motorcycle or motor-driven cycle shall be equipped with at least two head lamps with at least one on each side of the front of the motor vehicle.  Such head lamps shall comply with the requirements and limitations set forth in this article.  Every motorcycle and every motor-driven cycle shall be equipped with at least one and not more than two head lamps which shall comply with the requirements and limitations of this article.</t>
        </r>
      </text>
    </comment>
    <comment ref="E10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09" authorId="1" shapeId="0">
      <text>
        <r>
          <rPr>
            <sz val="11"/>
            <color indexed="10"/>
            <rFont val="Tahoma"/>
            <family val="2"/>
          </rPr>
          <t>107.5% ASSESSMENT
LAW ENFORCEMENT FUNDING $ 25.00</t>
        </r>
      </text>
    </comment>
    <comment ref="D110" authorId="0" shapeId="0">
      <text>
        <r>
          <rPr>
            <b/>
            <sz val="10"/>
            <color indexed="10"/>
            <rFont val="Arial"/>
            <family val="2"/>
          </rPr>
          <t>§ 56-5-4460. Time when motorcycle lights shall be turned on.</t>
        </r>
        <r>
          <rPr>
            <b/>
            <sz val="10"/>
            <color indexed="81"/>
            <rFont val="Arial"/>
            <family val="2"/>
          </rPr>
          <t xml:space="preserve">
  (1) Any person who operates a motorcycle or motor-driven cycle on public streets or highways shall, while so engaged, have the headlights of such motorcycle or motor-driven cycle turned on except for those vehicles exempted by &gt; § 56-5-4470.
 (2) Any person violating the provisions of this section shall be deemed guilty of a misdemeanor and upon conviction shall be fined not more than twenty-five dollars or be imprisoned for not more than ten days.</t>
        </r>
      </text>
    </comment>
    <comment ref="E110" authorId="0" shapeId="0">
      <text>
        <r>
          <rPr>
            <b/>
            <sz val="10"/>
            <color indexed="10"/>
            <rFont val="Arial"/>
            <family val="2"/>
          </rPr>
          <t>§ 56-5-4460. Time when motorcycle lights shall be turned on</t>
        </r>
        <r>
          <rPr>
            <b/>
            <sz val="10"/>
            <color indexed="81"/>
            <rFont val="Arial"/>
            <family val="2"/>
          </rPr>
          <t xml:space="preserve">.
  (1) Any person who operates a motorcycle or motor-driven cycle on public streets or highways shall, while so engaged, have the headlights of such motorcycle or motor-driven cycle turned on except for those vehicles exempted by &gt; § 56-5-4470.
 (2) Any person violating the provisions of this section shall be deemed guilty of a misdemeanor and upon conviction shall be </t>
        </r>
        <r>
          <rPr>
            <b/>
            <sz val="10"/>
            <color indexed="10"/>
            <rFont val="Arial"/>
            <family val="2"/>
          </rPr>
          <t>fined not more than twenty-five dollars or be imprisoned for not more than ten days</t>
        </r>
        <r>
          <rPr>
            <b/>
            <sz val="10"/>
            <color indexed="81"/>
            <rFont val="Arial"/>
            <family val="2"/>
          </rPr>
          <t>.</t>
        </r>
      </text>
    </comment>
    <comment ref="M110" authorId="1" shapeId="0">
      <text>
        <r>
          <rPr>
            <sz val="11"/>
            <color indexed="10"/>
            <rFont val="Tahoma"/>
            <family val="2"/>
          </rPr>
          <t>107.5% ASSESSMENT
LAW ENFORCEMENT FUNDING $ 25.00</t>
        </r>
      </text>
    </comment>
    <comment ref="D111" authorId="0" shapeId="0">
      <text>
        <r>
          <rPr>
            <b/>
            <sz val="10"/>
            <color indexed="10"/>
            <rFont val="Arial"/>
            <family val="2"/>
          </rPr>
          <t>§ 56-5-4650. Lamps on other vehicles and equipment.</t>
        </r>
        <r>
          <rPr>
            <b/>
            <sz val="10"/>
            <color indexed="81"/>
            <rFont val="Arial"/>
            <family val="2"/>
          </rPr>
          <t xml:space="preserve">
 All vehicles, including animal-drawn vehicles and implements of husbandry, road machinery or farm tractors and other vehicles not otherwise specifically required to be equipped with lamps, shall at the times specified in &gt; § 56-5-4450 be equipped with at least one lighted lamp or lantern exhibiting a white light visible from a distance of five hundred feet to the front of such vehicle and with a lamp or lantern or reflector exhibiting a red light visible from a distance of five hundred feet to the rear.</t>
        </r>
        <r>
          <rPr>
            <sz val="8"/>
            <color indexed="81"/>
            <rFont val="Tahoma"/>
            <family val="2"/>
          </rPr>
          <t xml:space="preserve">
</t>
        </r>
      </text>
    </comment>
    <comment ref="E111" authorId="0" shapeId="0">
      <text>
        <r>
          <rPr>
            <b/>
            <sz val="10"/>
            <color indexed="10"/>
            <rFont val="Arial"/>
            <family val="2"/>
          </rPr>
          <t>§ 56-5-4450. Times when vehicles must be equipped with lights.</t>
        </r>
        <r>
          <rPr>
            <b/>
            <sz val="10"/>
            <color indexed="81"/>
            <rFont val="Arial"/>
            <family val="2"/>
          </rPr>
          <t xml:space="preserve">
 Every vehicle upon a street or highway within this State shall display lighted lamps and illuminating devices, excluding parking lights, from a half hour after sunset to a half hour before sunrise, and at any other time when windshield wipers are in use as a result of rain, sleet, or snow, or when inclement weather or environmental factors severely reduce the ability to clearly discern persons and vehicles on the street or highway at a distance of five hundred feet ahead as required in this article for different classes of vehicles, subject to exceptions with respect to parked vehicles as provided in this article;  provided, however, the provisions of this section requiring use of lights in conjunction with the use of windshield wipers shall not apply to instances when windshield wipers are used intermittently in misting rain, sleet, or snow.
 Until January 1, 1989, any person who fails to display the lights of a vehicle he is operating when lights are required by this section due to inclement weather or environmental factors may be issued only a warning ticket.
 Any person who violates this section is guilty of a misdemeanor and, upon conviction</t>
        </r>
        <r>
          <rPr>
            <b/>
            <sz val="10"/>
            <color indexed="10"/>
            <rFont val="Arial"/>
            <family val="2"/>
          </rPr>
          <t>, may be fined up to twenty-five dollars.</t>
        </r>
        <r>
          <rPr>
            <sz val="8"/>
            <color indexed="81"/>
            <rFont val="Tahoma"/>
            <family val="2"/>
          </rPr>
          <t xml:space="preserve">
</t>
        </r>
      </text>
    </comment>
    <comment ref="M111" authorId="1" shapeId="0">
      <text>
        <r>
          <rPr>
            <sz val="11"/>
            <color indexed="10"/>
            <rFont val="Tahoma"/>
            <family val="2"/>
          </rPr>
          <t>107.5% ASSESSMENT
LAW ENFORCEMENT FUNDING $ 25.00</t>
        </r>
      </text>
    </comment>
    <comment ref="D112" authorId="0" shapeId="0">
      <text>
        <r>
          <rPr>
            <b/>
            <sz val="10"/>
            <color indexed="10"/>
            <rFont val="Arial"/>
            <family val="2"/>
          </rPr>
          <t>§ 56-5-4840. Selling or using devices or equipment to change design or performance of lamps or reflectors.</t>
        </r>
        <r>
          <rPr>
            <b/>
            <sz val="10"/>
            <color indexed="81"/>
            <rFont val="Arial"/>
            <family val="2"/>
          </rPr>
          <t xml:space="preserve">
 It shall be unlawful for any person to sell, offer for sale or use any device or equipment which tends to change the original design or performance of any head lamps or any other lamps or reflectors required by law to be attached to motor vehicles, trailers or semitrailers unless the equipment or device has been approved by the director of the Department of Public Safety.</t>
        </r>
      </text>
    </comment>
    <comment ref="E112"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2" authorId="1" shapeId="0">
      <text>
        <r>
          <rPr>
            <sz val="11"/>
            <color indexed="10"/>
            <rFont val="Tahoma"/>
            <family val="2"/>
          </rPr>
          <t>107.5% ASSESSMENT
LAW ENFORCEMENT FUNDING $ 25.00</t>
        </r>
      </text>
    </comment>
    <comment ref="D113" authorId="0" shapeId="0">
      <text>
        <r>
          <rPr>
            <b/>
            <sz val="10"/>
            <color indexed="10"/>
            <rFont val="Arial"/>
            <family val="2"/>
          </rPr>
          <t>§ 56-5-1220. Duties of driver involved in accident resulting in damage to attended vehicles.</t>
        </r>
        <r>
          <rPr>
            <b/>
            <sz val="10"/>
            <color indexed="81"/>
            <rFont val="Arial"/>
            <family val="2"/>
          </rPr>
          <t xml:space="preserve">
  (A) The driver of a vehicle involved in an accident resulting only in damage to a vehicle which is driven or attended by a person immediately shall stop the vehicle at the scene of the accident or as close to it as possible, but shall return to and in every event shall remain at the scene of the accident until he has fulfilled the requirements of &gt; Section 56-5-1230.  However, he may temporarily leave the scene to report the accident to the proper authorities.  A person who fails to stop or comply with the requirements of this subsection is guilty of a misdemeanor and, upon conviction, must be imprisoned not more than one year or fined not less than one hundred dollars nor more than five thousand dollars, or both.
 (B) If a disabled vehicle or a vehicle involved in an accident resulting only in damage to a vehicle is obstructing traffic, the driver of the vehicle shall make every reasonable effort to move any vehicle that is capable of being driven safely off the roadway as defined by &gt; Section 56-5-460 so as not to block the flow of traffic.  The driver or any other person who has moved a motor vehicle to facilitate the flow of traffic as provided in this subsection before the arrival of a law enforcement officer shall not be considered liable or at fault regarding the cause of the accident solely by reason of moving the vehicle pursuant to this section.
 (C) State and local authorities may erect signs along highways and streets that instruct the public that the driver of a disabled vehicle or a vehicle involved in an accident resulting only in damage to vehicles shall make every reasonable effort to move any vehicle that is capable of being driven off the roadway.</t>
        </r>
      </text>
    </comment>
    <comment ref="E113" authorId="0" shapeId="0">
      <text>
        <r>
          <rPr>
            <b/>
            <sz val="10"/>
            <color indexed="10"/>
            <rFont val="Arial"/>
            <family val="2"/>
          </rPr>
          <t>§ 56-5-1220. Duties of driver involved in accident resulting in damage to attended vehicles.</t>
        </r>
        <r>
          <rPr>
            <b/>
            <sz val="10"/>
            <color indexed="81"/>
            <rFont val="Arial"/>
            <family val="2"/>
          </rPr>
          <t xml:space="preserve">
  (A) The driver of a vehicle involved in an accident resulting only in damage to a vehicle which is driven or attended by a person immediately shall stop the vehicle at the scene of the accident or as close to it as possible, but shall return to and in every event shall remain at the scene of the accident until he has fulfilled the requirements of &gt; Section 56-5-1230.  However, he may temporarily leave the scene to report the accident to the proper authorities.  A person who fails to stop or comply with the requirements of this subsection </t>
        </r>
        <r>
          <rPr>
            <b/>
            <sz val="10"/>
            <color indexed="10"/>
            <rFont val="Arial"/>
            <family val="2"/>
          </rPr>
          <t>is guilty of a misdemeanor and, upon conviction, must be imprisoned not more than one year or fined not less than one hundred dollars nor more than five thousand dollars, or both.</t>
        </r>
      </text>
    </comment>
    <comment ref="I113" authorId="1" shapeId="0">
      <text>
        <r>
          <rPr>
            <sz val="11"/>
            <color indexed="10"/>
            <rFont val="Tahoma"/>
            <family val="2"/>
          </rPr>
          <t>107.5% ASSESSMENT
LAW ENFORCEMENT FUNDING $ 25.00</t>
        </r>
      </text>
    </comment>
    <comment ref="M113" authorId="1" shapeId="0">
      <text>
        <r>
          <rPr>
            <sz val="11"/>
            <color indexed="10"/>
            <rFont val="Tahoma"/>
            <family val="2"/>
          </rPr>
          <t>107.5% ASSESSMENT
LAW ENFORCEMENT FUNDING $ 25.00</t>
        </r>
      </text>
    </comment>
    <comment ref="E11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4" authorId="1" shapeId="0">
      <text>
        <r>
          <rPr>
            <sz val="11"/>
            <color indexed="10"/>
            <rFont val="Tahoma"/>
            <family val="2"/>
          </rPr>
          <t>107.5% ASSESSMENT
LAW ENFORCEMENT FUNDING $ 25.00</t>
        </r>
      </text>
    </comment>
    <comment ref="D115" authorId="0" shapeId="0">
      <text>
        <r>
          <rPr>
            <b/>
            <sz val="10"/>
            <color indexed="10"/>
            <rFont val="Arial"/>
            <family val="2"/>
          </rPr>
          <t>§ 56-5-3180. Pedestrians soliciting rides or business.</t>
        </r>
        <r>
          <rPr>
            <b/>
            <sz val="10"/>
            <color indexed="81"/>
            <rFont val="Arial"/>
            <family val="2"/>
          </rPr>
          <t xml:space="preserve">
  (a) No person shall stand in a roadway for the purpose of soliciting a ride.
 (b) Except when authorized by the provisions of Section 5-27-910, no person shall stand on a highway for the purpose of soliciting employment, business, or contributions from the occupant of any vehicle.
 (c) No person may stand on or in proximity to a street or highway for the purpose of soliciting the watching or guarding of any vehicle while parked or about to be parked on a street or highway</t>
        </r>
        <r>
          <rPr>
            <sz val="10"/>
            <color indexed="81"/>
            <rFont val="Arial"/>
            <family val="2"/>
          </rPr>
          <t>.</t>
        </r>
      </text>
    </comment>
    <comment ref="E11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5" authorId="1" shapeId="0">
      <text>
        <r>
          <rPr>
            <sz val="11"/>
            <color indexed="10"/>
            <rFont val="Tahoma"/>
            <family val="2"/>
          </rPr>
          <t>107.5% ASSESSMENT
LAW ENFORCEMENT FUNDING $ 25.00</t>
        </r>
      </text>
    </comment>
    <comment ref="D116" authorId="0" shapeId="0">
      <text>
        <r>
          <rPr>
            <b/>
            <sz val="10"/>
            <color indexed="10"/>
            <rFont val="Arial"/>
            <family val="2"/>
          </rPr>
          <t>§ 56-5-3810. Limitations on backing.</t>
        </r>
        <r>
          <rPr>
            <b/>
            <sz val="10"/>
            <color indexed="81"/>
            <rFont val="Arial"/>
            <family val="2"/>
          </rPr>
          <t xml:space="preserve">
  (a) No driver shall back a vehicle unless such movement can be made with safety and without interfering with other traffic.
 (b) No driver shall back a vehicle upon any shoulder or roadway of any controlled-access highway.</t>
        </r>
      </text>
    </comment>
    <comment ref="E116"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6" authorId="1" shapeId="0">
      <text>
        <r>
          <rPr>
            <sz val="11"/>
            <color indexed="10"/>
            <rFont val="Tahoma"/>
            <family val="2"/>
          </rPr>
          <t>107.5% ASSESSMENT
LAW ENFORCEMENT FUNDING $ 25.00</t>
        </r>
      </text>
    </comment>
    <comment ref="D117" authorId="0" shapeId="0">
      <text>
        <r>
          <rPr>
            <b/>
            <sz val="10"/>
            <color indexed="10"/>
            <rFont val="Arial"/>
            <family val="2"/>
          </rPr>
          <t>§ 56-5-1900. Driving on roadways laned for traffic.</t>
        </r>
        <r>
          <rPr>
            <b/>
            <sz val="10"/>
            <color indexed="81"/>
            <rFont val="Arial"/>
            <family val="2"/>
          </rPr>
          <t xml:space="preserve">
 Whenever any roadway has been divided into two or more clearly marked lanes for traffic the following rules in addition to all others consistent herewith shall apply:
 (a) A vehicle shall be driven as nearly as practicable entirely within a single lane and shall not be moved from the lane until the driver has first ascertained that such movement can be made with safety.
 (b) Upon a roadway which is divided into three lanes and provides for two-way movement of traffic, a vehicle shall not be driven in the center lane except when overtaking and passing another vehicle traveling in the same direction when the center lane is clear of traffic within a safe distance or in preparation for making a left turn or where the center lane is at the time allocated exclusively to traffic moving in the same direction that the vehicle is proceeding and such allocation is designated by official traffic-control devices.
 (c) Official traffic-control devices may be erected directing specified traffic to use a designated lane or designating those lanes to be used by traffic moving in a particular direction regardless of the center of the roadway and drivers of vehicles shall obey the directions of every such device.
 (d) Official traffic-control devices may be installed prohibiting the changing of lanes on sections of roadway and drivers of vehicles shall obey the directions of such devices.</t>
        </r>
        <r>
          <rPr>
            <sz val="8"/>
            <color indexed="81"/>
            <rFont val="Tahoma"/>
            <family val="2"/>
          </rPr>
          <t xml:space="preserve">
</t>
        </r>
      </text>
    </comment>
    <comment ref="E11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7" authorId="1" shapeId="0">
      <text>
        <r>
          <rPr>
            <sz val="11"/>
            <color indexed="10"/>
            <rFont val="Tahoma"/>
            <family val="2"/>
          </rPr>
          <t>107.5% ASSESSMENT
LAW ENFORCEMENT FUNDING $ 25.00</t>
        </r>
      </text>
    </comment>
    <comment ref="D118" authorId="0" shapeId="0">
      <text>
        <r>
          <rPr>
            <b/>
            <sz val="10"/>
            <color indexed="10"/>
            <rFont val="Arial"/>
            <family val="2"/>
          </rPr>
          <t xml:space="preserve">§ 56-5-2540. Stopping, standing, or parking may be prohibited on State highways.
</t>
        </r>
        <r>
          <rPr>
            <b/>
            <sz val="10"/>
            <color indexed="81"/>
            <rFont val="Arial"/>
            <family val="2"/>
          </rPr>
          <t xml:space="preserve"> The Department of Transportation with respect to state highways may place signs prohibiting or restricting the stopping, standing or parking of vehicles on any highway where, in its judgment, such stopping, standing or parking is deemed by the Department of Transportation to be hazardous to those using the highway or where the stopping, standing or parking of vehicles would unduly interfere with the free movement of traffic thereon.  Such signs shall be official signs and no person shall stop, stand or park any vehicle in violation of the restrictions stated on such signs.</t>
        </r>
      </text>
    </comment>
    <comment ref="E11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J118" authorId="1" shapeId="0">
      <text>
        <r>
          <rPr>
            <b/>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r>
          <rPr>
            <sz val="9"/>
            <color indexed="81"/>
            <rFont val="Tahoma"/>
            <family val="2"/>
          </rPr>
          <t xml:space="preserve">
</t>
        </r>
      </text>
    </comment>
    <comment ref="M118" authorId="1" shapeId="0">
      <text>
        <r>
          <rPr>
            <sz val="11"/>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19" authorId="0" shapeId="0">
      <text>
        <r>
          <rPr>
            <b/>
            <sz val="10"/>
            <color indexed="10"/>
            <rFont val="Arial"/>
            <family val="2"/>
          </rPr>
          <t xml:space="preserve">§ 56-5-1880. Further limitations on driving to left of center of roadway.
</t>
        </r>
        <r>
          <rPr>
            <b/>
            <sz val="10"/>
            <color indexed="81"/>
            <rFont val="Arial"/>
            <family val="2"/>
          </rPr>
          <t xml:space="preserve"> (a) No vehicle shall be driven on the left side of the roadway under the following conditions:
 1. When approaching or upon the crest of a grade or a curve in the highway where the driver's view is obstructed within such distance as to create a hazard in the event another vehicle might approach from the opposite direction.
 2. When approaching within one hundred feet of or traversing any intersection.
 3. When the view is obstructed upon approaching within one hundred feet of any bridge, viaduct or tunnel.
 (b) The foregoing limitations shall not apply upon a one-way roadway, nor under the conditions described in item 2, &gt; subsection (a) of § 56-5-1810 nor to the driver of a vehicle turning left into or from an alley, private road or driveway.</t>
        </r>
      </text>
    </comment>
    <comment ref="E11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19" authorId="1" shapeId="0">
      <text>
        <r>
          <rPr>
            <sz val="11"/>
            <color indexed="10"/>
            <rFont val="Tahoma"/>
            <family val="2"/>
          </rPr>
          <t>107.5% ASSESSMENT
LAW ENFORCEMENT FUNDING $ 25.00</t>
        </r>
      </text>
    </comment>
    <comment ref="D120" authorId="0" shapeId="0">
      <text>
        <r>
          <rPr>
            <b/>
            <sz val="10"/>
            <color indexed="10"/>
            <rFont val="Arial"/>
            <family val="2"/>
          </rPr>
          <t xml:space="preserve">§ 56-5-1890. No-passing zones.
  </t>
        </r>
        <r>
          <rPr>
            <b/>
            <sz val="10"/>
            <color indexed="8"/>
            <rFont val="Arial"/>
            <family val="2"/>
          </rPr>
          <t>(a) The Department of Transportation and local authorities may determine those portions of any highway under their respective jurisdictions where overtaking and passing or driving on the left of the roadway would be especially hazardous and may by appropriate signs or markings on the roadway indicate the beginning and end of such zones and when such signs or markings are in place and clearly visible to an ordinarily observant person every driver of a vehicle shall obey the directions thereof.
 (b) Where signs or markings are in place to define a no-passing zone as set forth in subsection (a) no driver shall at any time drive on the left side of the roadway within such or on the left side of any pavement striping designed to mark such no-passing zone throughout its length.
 (c) This section shall not apply under the conditions described in item 2, subsection (a) of § 56-5-1810 nor to the driver of a vehicle turning left into or from an alley, private road or driveway.</t>
        </r>
      </text>
    </comment>
    <comment ref="E120"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0" authorId="1" shapeId="0">
      <text>
        <r>
          <rPr>
            <sz val="11"/>
            <color indexed="10"/>
            <rFont val="Tahoma"/>
            <family val="2"/>
          </rPr>
          <t>107.5% ASSESSMENT
LAW ENFORCEMENT FUNDING $ 25.00</t>
        </r>
      </text>
    </comment>
    <comment ref="D121" authorId="0" shapeId="0">
      <text>
        <r>
          <rPr>
            <b/>
            <sz val="10"/>
            <color indexed="10"/>
            <rFont val="Arial"/>
            <family val="2"/>
          </rPr>
          <t>§ 56-5-1840. Overtaking and passing vehicles proceeding in same direction.</t>
        </r>
        <r>
          <rPr>
            <b/>
            <sz val="10"/>
            <color indexed="81"/>
            <rFont val="Arial"/>
            <family val="2"/>
          </rPr>
          <t xml:space="preserve">
 The following rules shall govern the overtaking and passing of vehicles proceeding in the same direction, subject to those limitations, exceptions and special rules hereinafter stated:
 (1) The driver of a vehicle overtaking another vehicle proceeding in the same direction shall pass to the left thereof at a safe distance and shall not again drive to the right side of the roadway until safely clear of the overtaken vehicle;  and
 (2) Except when overtaking and passing on the right is permitted, the driver of an overtaken vehicle shall give way to the right in favor of the overtaking vehicle on audible signal and shall not increase the speed of his vehicle until completely passed by the overtaking vehicle. </t>
        </r>
      </text>
    </comment>
    <comment ref="E121"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1" authorId="1" shapeId="0">
      <text>
        <r>
          <rPr>
            <sz val="11"/>
            <color indexed="10"/>
            <rFont val="Tahoma"/>
            <family val="2"/>
          </rPr>
          <t>107.5% ASSESSMENT
LAW ENFORCEMENT FUNDING $ 25.00</t>
        </r>
      </text>
    </comment>
    <comment ref="D122" authorId="0" shapeId="0">
      <text>
        <r>
          <rPr>
            <b/>
            <sz val="10"/>
            <color indexed="10"/>
            <rFont val="Arial"/>
            <family val="2"/>
          </rPr>
          <t xml:space="preserve">§ 56-5-1850. When passing on the right is permitted.
</t>
        </r>
        <r>
          <rPr>
            <b/>
            <sz val="10"/>
            <color indexed="8"/>
            <rFont val="Arial"/>
            <family val="2"/>
          </rPr>
          <t xml:space="preserve">  (a) The driver of a vehicle may overtake and pass upon the right of another vehicle only under the following conditions:
 1. When the vehicle overtaken is making or about to make a left turn.
 2. Upon a roadway with unobstructed pavement of sufficient width for two or more lines of vehicles moving lawfully in the direction being travelled by the overtaking vehicle.
 (b) The driver of a vehicle may overtake and pass another vehicle upon the right only under conditions permitting such movement in safety.  Such movement shall not be made by driving off the roadway.</t>
        </r>
      </text>
    </comment>
    <comment ref="E122"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2" authorId="1" shapeId="0">
      <text>
        <r>
          <rPr>
            <sz val="11"/>
            <color indexed="10"/>
            <rFont val="Tahoma"/>
            <family val="2"/>
          </rPr>
          <t>107.5% ASSESSMENT
LAW ENFORCEMENT FUNDING $ 25.00</t>
        </r>
      </text>
    </comment>
    <comment ref="D123" authorId="0" shapeId="0">
      <text>
        <r>
          <rPr>
            <b/>
            <sz val="10"/>
            <color indexed="10"/>
            <rFont val="Arial"/>
            <family val="2"/>
          </rPr>
          <t>§ 56-5-1830. Passing vehicles proceeding in opposite directions.</t>
        </r>
        <r>
          <rPr>
            <b/>
            <sz val="10"/>
            <color indexed="81"/>
            <rFont val="Arial"/>
            <family val="2"/>
          </rPr>
          <t xml:space="preserve">
 Drivers of vehicles proceeding in opposite directions shall pass each other to the right, and upon roadways having width for not more than one line of traffic in each direction each driver shall give to the other at least one half of the main-traveled portion of the roadway, as nearly as possible.</t>
        </r>
      </text>
    </comment>
    <comment ref="E123"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3" authorId="1" shapeId="0">
      <text>
        <r>
          <rPr>
            <sz val="11"/>
            <color indexed="10"/>
            <rFont val="Tahoma"/>
            <family val="2"/>
          </rPr>
          <t>107.5% ASSESSMENT
LAW ENFORCEMENT FUNDING $ 25.00</t>
        </r>
      </text>
    </comment>
    <comment ref="D124" authorId="0" shapeId="0">
      <text>
        <r>
          <rPr>
            <b/>
            <sz val="10"/>
            <color indexed="10"/>
            <rFont val="Arial"/>
            <family val="2"/>
          </rPr>
          <t xml:space="preserve">§ 56-5-1895. Passing prohibited in highway work zones;  penalties.
</t>
        </r>
        <r>
          <rPr>
            <b/>
            <sz val="10"/>
            <color indexed="8"/>
            <rFont val="Arial"/>
            <family val="2"/>
          </rPr>
          <t xml:space="preserve"> No vehicle may be driven so as to overtake and pass another vehicle in a highway work zone where road maintenance or construction work is underway and passing would be hazardous to the highway worker.  A person who violates the provisions of this section must be punished as provided in Section 56-5-6190.</t>
        </r>
      </text>
    </comment>
    <comment ref="E12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4" authorId="1" shapeId="0">
      <text>
        <r>
          <rPr>
            <sz val="11"/>
            <color indexed="10"/>
            <rFont val="Tahoma"/>
            <family val="2"/>
          </rPr>
          <t>107.5% ASSESSMENT
LAW ENFORCEMENT FUNDING $ 25.00</t>
        </r>
      </text>
    </comment>
    <comment ref="D125" authorId="0" shapeId="0">
      <text>
        <r>
          <rPr>
            <b/>
            <sz val="10"/>
            <color indexed="10"/>
            <rFont val="Arial"/>
            <family val="2"/>
          </rPr>
          <t>§ 56-5-2110. Starting of a vehicle.</t>
        </r>
        <r>
          <rPr>
            <b/>
            <sz val="10"/>
            <color indexed="81"/>
            <rFont val="Arial"/>
            <family val="2"/>
          </rPr>
          <t xml:space="preserve">
 No person shall start a vehicle which is stopped, standing or parked unless and until such movement can be made with reasonable safety.</t>
        </r>
      </text>
    </comment>
    <comment ref="E12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5" authorId="1" shapeId="0">
      <text>
        <r>
          <rPr>
            <sz val="11"/>
            <color indexed="10"/>
            <rFont val="Tahoma"/>
            <family val="2"/>
          </rPr>
          <t>107.5% ASSESSMENT
LAW ENFORCEMENT FUNDING $ 25.00</t>
        </r>
      </text>
    </comment>
    <comment ref="D126" authorId="0" shapeId="0">
      <text>
        <r>
          <rPr>
            <b/>
            <sz val="10"/>
            <color indexed="10"/>
            <rFont val="Arial"/>
            <family val="2"/>
          </rPr>
          <t xml:space="preserve">§ 56-5-2510. Stopping, standing or parking outside of business or residential district.
</t>
        </r>
        <r>
          <rPr>
            <b/>
            <sz val="10"/>
            <color indexed="81"/>
            <rFont val="Arial"/>
            <family val="2"/>
          </rPr>
          <t xml:space="preserve"> (A) No person shall stop, park, or leave standing a vehicle, whether attended or unattended, upon the roadway outside a business or residential district when it is practicable to stop, park, or leave the vehicle off the roadway.  An unobstructed width of the highway opposite a standing vehicle must be left for the free passage of other vehicles and a clear view of the stopped vehicle must be available from a distance of two hundred feet in each direction upon the highway.
 (B) This section and &gt; Sections 56-5-2530 and &gt; 56-5-2560 do not apply to the driver of a vehicle which is disabled making it impossible to avoid stopping and temporarily leaving the vehicle in the roadway.
 (C) Notwithstanding another provision of law, a vehicle used solely for the purpose of collecting municipal solid waste as defined in &gt; Section 44-96-40(46) or recovered materials as defined in &gt; Section 44-96-40(34) may stop or stand on the road, street, or highway for the purpose of collecting solid waste or recovered materials.  The vehicle shall maintain flashing hazard lights when engaged in stopping or standing to collect solid waste or recovered materials.</t>
        </r>
      </text>
    </comment>
    <comment ref="E126"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126" authorId="1" shapeId="0">
      <text>
        <r>
          <rPr>
            <b/>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M126" authorId="1" shapeId="0">
      <text>
        <r>
          <rPr>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27" authorId="0" shapeId="0">
      <text>
        <r>
          <rPr>
            <b/>
            <sz val="10"/>
            <color indexed="10"/>
            <rFont val="Arial"/>
            <family val="2"/>
          </rPr>
          <t>§ 56-5-2540. Stopping, standing, or parking may be prohibited on State highways.</t>
        </r>
        <r>
          <rPr>
            <b/>
            <sz val="10"/>
            <color indexed="81"/>
            <rFont val="Arial"/>
            <family val="2"/>
          </rPr>
          <t xml:space="preserve">
 The Department of Transportation with respect to state highways may place signs prohibiting or restricting the stopping, standing or parking of vehicles on any highway where, in its judgment, such stopping, standing or parking is deemed by the Department of Transportation to be hazardous to those using the highway or where the stopping, standing or parking of vehicles would unduly interfere with the free movement of traffic thereon.  Such signs shall be official signs and no person shall stop, stand or park any vehicle in violation of the restrictions stated on such signs.</t>
        </r>
      </text>
    </comment>
    <comment ref="E12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127" authorId="1" shapeId="0">
      <text>
        <r>
          <rPr>
            <b/>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M127" authorId="1" shapeId="0">
      <text>
        <r>
          <rPr>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28" authorId="0" shapeId="0">
      <text>
        <r>
          <rPr>
            <b/>
            <sz val="10"/>
            <color indexed="10"/>
            <rFont val="Arial"/>
            <family val="2"/>
          </rPr>
          <t>§ 56-5-2530. Stopping, standing or parking prohibited in specified places;  exceptions.</t>
        </r>
        <r>
          <rPr>
            <b/>
            <sz val="10"/>
            <color indexed="81"/>
            <rFont val="Arial"/>
            <family val="2"/>
          </rPr>
          <t xml:space="preserve">
  (A) Except when necessary to avoid conflict with other traffic, or in compliance with law or the directions of a police officer or official traffic-control device, no person shall:
 (1) Stop, stand or park a vehicle:
 (a) On the roadway side of any vehicle stopped or parked at the edge or curb of a street.
 (b) On a sidewalk.
 (c) Within an intersection.
 (d) On a crosswalk.
 (e) Between a safety zone and the adjacent curb or within thirty feet of points on the curb immediately opposite the ends of a safety zone, unless a different length is indicated by signs or markings.
 (f) Alongside or opposite any street excavation or obstruction when stopping, standing or parking would obstruct traffic.
 (g) Upon any bridge or other elevated structure upon a highway or within a highway tunnel.
 (h) On any railroad tracks.
 (i) On any controlled-access highway.
 (j) In the area between roadways of a divided highway, including crossovers.
 (k) At any place where official traffic-control devices prohibit stopping.
 (2) Stand or park a vehicle, whether occupied or not, except momentarily to pick up or discharge passengers:
 (a) In front of a public or private driveway.
 (b) Within fifteen feet of a fire hydrant.
 (c) Within twenty feet of a crosswalk at an intersection.
 (d) Within thirty feet upon the approach to any flashing signal, stop sign, yield sign or traffic-control signal located at the side of a roadway.
 (e) Within twenty feet of the driveway entrance to any fire station and on the side of a street opposite to any fire station within seventy-five feet of the entrance when properly signposted.
 (f) At any place where official traffic-control devices prohibit standing.
 (3) Park a vehicle, whether occupied or not, except temporarily for the purpose of and while actually engaged in loading or unloading property or passengers:
 (a) Within fifty feet of the nearest rail of a railroad crossing.
 (b) At any place where official traffic-control devices prohibit parking.
 (B) No person shall move a vehicle not lawfully under his control into any such prohibited area or away from a curb such a distance as is unlawful.
 (C) This section does not prohibit a federal postal service carrier from stopping, standing, or parking along a rural roadway for frequent short intervals during delivery of mail, parcels, or packages.  As used in this section, "rural" means an area outside the incorporated areas of the county.</t>
        </r>
      </text>
    </comment>
    <comment ref="E12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128" authorId="1" shapeId="0">
      <text>
        <r>
          <rPr>
            <b/>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M128" authorId="1" shapeId="0">
      <text>
        <r>
          <rPr>
            <sz val="10"/>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29" authorId="0" shapeId="0">
      <text>
        <r>
          <rPr>
            <b/>
            <sz val="12"/>
            <color indexed="10"/>
            <rFont val="Arial"/>
            <family val="2"/>
          </rPr>
          <t xml:space="preserve">§ 56-5-2150. Turning movements and required signals.
</t>
        </r>
        <r>
          <rPr>
            <b/>
            <sz val="12"/>
            <color indexed="81"/>
            <rFont val="Arial"/>
            <family val="2"/>
          </rPr>
          <t xml:space="preserve"> (A)    No person shall turn a vehicle or move right or left upon a roadway unless and until such movement can be made with reasonable safety nor without giving an appropriate signal as provided for in this section. 
(B)    A signal of intention to turn or move right or left when required shall be given continuously during not less than the last one hundred feet traveled by the vehicle before turning. 
(C)    No person shall stop or suddenly decrease the speed of a vehicle without first giving an appropriate signal in the manner provided herein to the driver of any vehicle immediately to the rear when there is opportunity to give such signal. </t>
        </r>
        <r>
          <rPr>
            <b/>
            <sz val="10"/>
            <color indexed="81"/>
            <rFont val="Arial"/>
            <family val="2"/>
          </rPr>
          <t xml:space="preserve">
</t>
        </r>
      </text>
    </comment>
    <comment ref="E12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29" authorId="1" shapeId="0">
      <text>
        <r>
          <rPr>
            <sz val="11"/>
            <color indexed="10"/>
            <rFont val="Tahoma"/>
            <family val="2"/>
          </rPr>
          <t>107.5% ASSESSMENT
LAW ENFORCEMENT FUNDING $ 25.00</t>
        </r>
      </text>
    </comment>
    <comment ref="D130" authorId="0" shapeId="0">
      <text>
        <r>
          <rPr>
            <b/>
            <sz val="12"/>
            <color indexed="10"/>
            <rFont val="Arial"/>
            <family val="2"/>
          </rPr>
          <t xml:space="preserve">§ 56-5-2150. Turning movements and required signals.
</t>
        </r>
        <r>
          <rPr>
            <b/>
            <sz val="12"/>
            <color indexed="81"/>
            <rFont val="Arial"/>
            <family val="2"/>
          </rPr>
          <t xml:space="preserve">
(A)    No person shall turn a vehicle or move right or left upon a roadway unless and until such movement can be made with reasonable safety nor without giving an appropriate signal as provided for in this section. 
(B)    A signal of intention to turn or move right or left when required shall be given continuously during not less than the last one hundred feet traveled by the vehicle before turning. 
(C)    No person shall stop or suddenly decrease the speed of a vehicle without first giving an appropriate signal in the manner provided herein to the driver of any vehicle immediately to the rear when there is opportunity to give such signal. </t>
        </r>
        <r>
          <rPr>
            <b/>
            <sz val="10"/>
            <color indexed="10"/>
            <rFont val="Arial"/>
            <family val="2"/>
          </rPr>
          <t xml:space="preserve">
</t>
        </r>
      </text>
    </comment>
    <comment ref="E130" authorId="0" shapeId="0">
      <text>
        <r>
          <rPr>
            <b/>
            <sz val="10"/>
            <color indexed="10"/>
            <rFont val="Arial"/>
            <family val="2"/>
          </rPr>
          <t xml:space="preserve">Section 56-5-2150
</t>
        </r>
        <r>
          <rPr>
            <b/>
            <sz val="10"/>
            <color indexed="81"/>
            <rFont val="Arial"/>
            <family val="2"/>
          </rPr>
          <t xml:space="preserve">(E)    A person who violates the provisions of this section must be fined twenty-five dollars, all or part of which may not be suspended. In addition no court costs, assessments, surcharges, or points may be assessed against the person or his driving record." </t>
        </r>
      </text>
    </comment>
    <comment ref="M130" authorId="1" shapeId="0">
      <text>
        <r>
          <rPr>
            <sz val="11"/>
            <color indexed="10"/>
            <rFont val="Tahoma"/>
            <family val="2"/>
          </rPr>
          <t>107.5% ASSESSMENT
LAW ENFORCEMENT FUNDING $ 25.00</t>
        </r>
      </text>
    </comment>
    <comment ref="D131" authorId="0" shapeId="0">
      <text>
        <r>
          <rPr>
            <b/>
            <sz val="10"/>
            <color indexed="10"/>
            <rFont val="Arial"/>
            <family val="2"/>
          </rPr>
          <t xml:space="preserve">§ 56-5-970. Traffic-control signal legend.
</t>
        </r>
        <r>
          <rPr>
            <b/>
            <sz val="10"/>
            <color indexed="81"/>
            <rFont val="Arial"/>
            <family val="2"/>
          </rPr>
          <t xml:space="preserve">  (c) Steady red indication:
   3. Except when a sign is in place prohibiting a turn, vehicular traffic facing any steady red signal may cautiously enter the intersection to turn right or to turn left from a one-way street into a one-way street after stopping as required by item 1 or 2.  Such vehicular traffic shall yield the right-of-way to pedestrians lawfully within an adjacent crosswalk and to other traffic lawfully using the intersection.
 </t>
        </r>
      </text>
    </comment>
    <comment ref="E131"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31" authorId="1" shapeId="0">
      <text>
        <r>
          <rPr>
            <sz val="11"/>
            <color indexed="10"/>
            <rFont val="Tahoma"/>
            <family val="2"/>
          </rPr>
          <t>107.5% ASSESSMENT
LAW ENFORCEMENT FUNDING $ 25.00</t>
        </r>
      </text>
    </comment>
    <comment ref="E132" authorId="0" shapeId="0">
      <text>
        <r>
          <rPr>
            <b/>
            <sz val="10"/>
            <color indexed="10"/>
            <rFont val="Arial"/>
            <family val="2"/>
          </rPr>
          <t>§ 56-5-1210. Duties of drivers involved in accident resulting in death or personal injury;  moving or removing vehicles.</t>
        </r>
        <r>
          <rPr>
            <b/>
            <sz val="10"/>
            <color indexed="81"/>
            <rFont val="Arial"/>
            <family val="2"/>
          </rPr>
          <t xml:space="preserve">
  (A) The driver of a vehicle involved in an accident resulting in injury to or the death of a person immediately shall stop the vehicle at the scene of the accident or as close to it as possible.  He then shall return to and in every event shall remain at the scene of the accident until he has fulfilled the requirements of &gt; Section 56-5-1230.  However, he may temporarily leave the scene to report the accident to the proper authorities.  The stop must be made without obstructing traffic more than is necessary.  A person who fails to stop or to comply with the requirements of this section is guilty of:
 (1) </t>
        </r>
        <r>
          <rPr>
            <b/>
            <sz val="10"/>
            <color indexed="10"/>
            <rFont val="Arial"/>
            <family val="2"/>
          </rPr>
          <t>a misdemeanor and, upon conviction, must be imprisoned not less than thirty days nor more than one year or fined not less than one hundred dollars nor more than five thousand dollars, or both, when injury results but great bodily injury or death does not result;</t>
        </r>
        <r>
          <rPr>
            <b/>
            <sz val="10"/>
            <color indexed="81"/>
            <rFont val="Arial"/>
            <family val="2"/>
          </rPr>
          <t xml:space="preserve">
 (2) a felony and, upon conviction, must be imprisoned not less than thirty days nor more than ten years and fined not less than five thousand dollars nor more than ten thousand dollars when great bodily injury results;  or
 (3) a felony and, upon conviction, must be imprisoned not less than one year nor more than twenty-five years and fined not less than ten thousand dollars nor more than twenty-five thousand dollars when death results.</t>
        </r>
      </text>
    </comment>
    <comment ref="I132" authorId="1" shapeId="0">
      <text>
        <r>
          <rPr>
            <sz val="11"/>
            <color indexed="10"/>
            <rFont val="Tahoma"/>
            <family val="2"/>
          </rPr>
          <t>107.5% ASSESSMENT
LAW ENFORCEMENT FUNDING $ 25.00</t>
        </r>
      </text>
    </comment>
    <comment ref="M132" authorId="1" shapeId="0">
      <text>
        <r>
          <rPr>
            <sz val="11"/>
            <color indexed="10"/>
            <rFont val="Tahoma"/>
            <family val="2"/>
          </rPr>
          <t>107.5% ASSESSMENT
LAW ENFORCEMENT FUNDING $ 25.00</t>
        </r>
      </text>
    </comment>
    <comment ref="D133" authorId="0" shapeId="0">
      <text>
        <r>
          <rPr>
            <b/>
            <sz val="10"/>
            <color indexed="10"/>
            <rFont val="Arial"/>
            <family val="2"/>
          </rPr>
          <t>§ 56-5-1240. Duties of driver involved in accident involving unattended vehicle.</t>
        </r>
        <r>
          <rPr>
            <b/>
            <sz val="10"/>
            <color indexed="81"/>
            <rFont val="Arial"/>
            <family val="2"/>
          </rPr>
          <t xml:space="preserve">
 The driver of any vehicle which collides with any vehicle which is unattended shall immediately stop and shall then and there either locate and notify the operator or owner of such vehicle of the name and address of the driver and owner of the vehicle striking the unattended vehicle or shall leave in a conspicuous place in the vehicle struck a written notice giving the name and address of the driver and of the owner of the vehicle doing the striking and a statement of the circumstances thereof.</t>
        </r>
      </text>
    </comment>
    <comment ref="E133" authorId="0" shapeId="0">
      <text>
        <r>
          <rPr>
            <b/>
            <sz val="10"/>
            <color indexed="81"/>
            <rFont val="Arial"/>
            <family val="2"/>
          </rPr>
          <t xml:space="preserve">§ 56-5-1220. Duties of driver involved in accident resulting in damage to attended vehicles.
  (A) The driver of a vehicle involved in an accident resulting only in damage to a vehicle which is driven or attended by a person immediately shall stop the vehicle at the scene of the accident or as close to it as possible, but shall return to and in every event shall remain at the scene of the accident until he has fulfilled the requirements of Section 56-5-1230.  However, he may temporarily leave the scene to report the accident to the proper authorities.  A person who fails to stop or comply with the requirements of this subsection </t>
        </r>
        <r>
          <rPr>
            <b/>
            <sz val="10"/>
            <color indexed="10"/>
            <rFont val="Arial"/>
            <family val="2"/>
          </rPr>
          <t>is guilty of a misdemeanor and, upon conviction, must be imprisoned not more than one year or fined not less than one hundred dollars nor more than five thousand dollars, or both.</t>
        </r>
      </text>
    </comment>
    <comment ref="I133" authorId="1" shapeId="0">
      <text>
        <r>
          <rPr>
            <sz val="11"/>
            <color indexed="10"/>
            <rFont val="Tahoma"/>
            <family val="2"/>
          </rPr>
          <t>107.5% ASSESSMENT
LAW ENFORCEMENT FUNDING $ 25.00</t>
        </r>
      </text>
    </comment>
    <comment ref="M133" authorId="1" shapeId="0">
      <text>
        <r>
          <rPr>
            <sz val="11"/>
            <color indexed="10"/>
            <rFont val="Tahoma"/>
            <family val="2"/>
          </rPr>
          <t>107.5% ASSESSMENT
LAW ENFORCEMENT FUNDING $ 25.00</t>
        </r>
      </text>
    </comment>
    <comment ref="D134" authorId="0" shapeId="0">
      <text>
        <r>
          <rPr>
            <b/>
            <sz val="10"/>
            <color indexed="10"/>
            <rFont val="Arial"/>
            <family val="2"/>
          </rPr>
          <t xml:space="preserve">§ 56-3-1230. Specifications of license plates;  periodic issuance of new plates;  treatment with reflective material;  issuance of revalidation stickers.
</t>
        </r>
        <r>
          <rPr>
            <b/>
            <sz val="10"/>
            <color indexed="81"/>
            <rFont val="Arial"/>
            <family val="2"/>
          </rPr>
          <t xml:space="preserve">  (A) License plates must be at least six inches wide and not less than twelve inches in length and must show in bold characters the year of registration, the serial number, the full name or the abbreviation of the name of the State, and other distinctive markings the department may consider advisable to indicate the class of the weight of the vehicle for which the license plate was issued.  The plate must be of a strength and quality to provide a minimum service of five years.  A new license plate including personalized and special plates, but excluding license plates provided in Sections 56-3-660 and 56-3-670, must be provided by the department at intervals the department considers appropriate, but at least every six years.  A new license plate for vehicles contained in Sections 56-3-660 and 56-3-670 must be provided by the department at intervals the department considers appropriate.  Beginning with the vehicle registration and license fees required by this title which are collected after July 1, 2002, except for the fees collected pursuant to Sections 56-3-660 and 56-3-670, two dollars of each biennial fee and one dollar of each annual fee collected from the vehicle owner must be placed by the Comptroller General in a special restricted account to be used solely by the Department of Motor Vehicles for the costs associated with the production and issuance of new license plates.  The department is not authorized to use this set aside money for any other purpose.  License plates issued for vehicles in excess of twenty-six thousand pounds must be issued biennially, and no revalidation sticker may be issued for the plates.  License plates issued as permanent may be revalidated and replaced at intervals determined by the department.
 (B) The face of the license plate must be treated completely with a retroreflective material which increases the nighttime visibility and legibility of the plate.  The department shall prepare the specifications for the retroreflective material.  In those years in which a metal plate is not issued, a revalidation sticker with a distinctive serial number or other suitable means prescribed by the department must be issued and affixed in the space provided on the license plate assigned to the vehicle upon payment of the fee prescribed for registration and licensing, including fees for personalized or special license plates.</t>
        </r>
      </text>
    </comment>
    <comment ref="E134"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r>
          <rPr>
            <b/>
            <sz val="10"/>
            <color indexed="81"/>
            <rFont val="Arial"/>
            <family val="2"/>
          </rPr>
          <t>.</t>
        </r>
      </text>
    </comment>
    <comment ref="M134" authorId="1" shapeId="0">
      <text>
        <r>
          <rPr>
            <sz val="11"/>
            <color indexed="10"/>
            <rFont val="Tahoma"/>
            <family val="2"/>
          </rPr>
          <t>107.5% ASSESSMENT
LAW ENFORCEMENT FUNDING $ 25.00</t>
        </r>
      </text>
    </comment>
    <comment ref="D135" authorId="0" shapeId="0">
      <text>
        <r>
          <rPr>
            <b/>
            <sz val="10"/>
            <color indexed="10"/>
            <rFont val="Arial"/>
            <family val="2"/>
          </rPr>
          <t>§ 56-3-1240. Display of license plates;  missing plate.</t>
        </r>
        <r>
          <rPr>
            <b/>
            <sz val="10"/>
            <color indexed="81"/>
            <rFont val="Arial"/>
            <family val="2"/>
          </rPr>
          <t xml:space="preserve">
 License plates issued for motor vehicles must be attached to the outside rear of the vehicle, open to view.  However, on truck tractors and road tractors the plates must be attached to the outside front of the vehicle provided that single unit commercial motor vehicles with a gross vehicle weight rating in excess of twenty-six thousand pounds may have the license plate on either the outside front or rear of the vehicle.  Every license plate, at all times, must be fastened securely in a horizontal and upright position to the vehicle for which it was issued so as to prevent the plate from swinging.  The bottom of the plate must be at a height of not less than twelve inches from the ground in a place and position clearly visible as provided in Section 56-5-4530, and it must be maintained free from foreign materials and in a clearly legible condition.  No other license plate, lighting equipment, except as permitted in Section 56-5-4530, tag, sign, monogram, tinted cover, or inscription of metal or other material may be displayed above, around, or upon the plate other than that which is authorized and issued by the Department of Motor Vehicles for the purpose of validating the plate.  It is not unlawful to place a decal on the license plate if it does not obscure any letters or numbers.  A motor vehicle owner may attach a trailer hitch to a motor vehicle provided the hitch does not obscure more than two inches of the license plate issued to the motor vehicle.  It is unlawful to operate or drive a motor vehicle with the license plate missing and a person who is convicted for violating this section must be punished as provided by Section 56-3-2520.
 </t>
        </r>
        <r>
          <rPr>
            <sz val="8"/>
            <color indexed="81"/>
            <rFont val="Tahoma"/>
            <family val="2"/>
          </rPr>
          <t xml:space="preserve">
</t>
        </r>
      </text>
    </comment>
    <comment ref="E135"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text>
    </comment>
    <comment ref="M135" authorId="1" shapeId="0">
      <text>
        <r>
          <rPr>
            <sz val="11"/>
            <color indexed="10"/>
            <rFont val="Tahoma"/>
            <family val="2"/>
          </rPr>
          <t>107.5% ASSESSMENT
LAW ENFORCEMENT FUNDING $ 25.00</t>
        </r>
      </text>
    </comment>
    <comment ref="E136" authorId="0" shapeId="0">
      <text>
        <r>
          <rPr>
            <b/>
            <sz val="10"/>
            <color indexed="10"/>
            <rFont val="Arial"/>
            <family val="2"/>
          </rPr>
          <t>§ 56-3-210. Time period for procuring registration and license; temporary license plates; transfer of license plates.</t>
        </r>
        <r>
          <rPr>
            <b/>
            <sz val="10"/>
            <color indexed="81"/>
            <rFont val="Arial"/>
            <family val="2"/>
          </rPr>
          <t xml:space="preserve">
 (E) A person must replace a temporary license plate issued pursuant to this section with a permanent license plate and registration card as required by &gt; Section 56-3-110 within forty-five days of acquiring the vehicle or moving a foreign vehicle into this State.  A person who operates a vehicle in violation of this section is guilty of a misdemeanor and, upon conviction, </t>
        </r>
        <r>
          <rPr>
            <b/>
            <sz val="10"/>
            <color indexed="10"/>
            <rFont val="Arial"/>
            <family val="2"/>
          </rPr>
          <t>must be fined not more than one hundred dollars.</t>
        </r>
      </text>
    </comment>
    <comment ref="M136" authorId="1" shapeId="0">
      <text>
        <r>
          <rPr>
            <sz val="11"/>
            <color indexed="10"/>
            <rFont val="Tahoma"/>
            <family val="2"/>
          </rPr>
          <t>107.5% ASSESSMENT
LAW ENFORCEMENT FUNDING $ 25.00</t>
        </r>
      </text>
    </comment>
    <comment ref="D137" authorId="0" shapeId="0">
      <text>
        <r>
          <rPr>
            <b/>
            <sz val="10"/>
            <color indexed="10"/>
            <rFont val="Arial"/>
            <family val="2"/>
          </rPr>
          <t>§ 56-3-110. Vehicles required to be registered and licensed.</t>
        </r>
        <r>
          <rPr>
            <b/>
            <sz val="10"/>
            <color indexed="81"/>
            <rFont val="Arial"/>
            <family val="2"/>
          </rPr>
          <t xml:space="preserve">
 Every motor vehicle, trailer, semitrailer, pole trailer and special mobile equipment vehicle driven, operated or moved upon a highway in this State shall be registered and licensed in accordance with the provisions of this chapter.  It shall be a misdemeanor for any person to drive, operate or move upon a highway or for the owner knowingly to permit to be driven, operated or moved upon a highway any such vehicle which is not registered and licensed and the required fee paid as provided for in this chapter.</t>
        </r>
        <r>
          <rPr>
            <sz val="8"/>
            <color indexed="81"/>
            <rFont val="Tahoma"/>
            <family val="2"/>
          </rPr>
          <t xml:space="preserve">
</t>
        </r>
      </text>
    </comment>
    <comment ref="E137" authorId="0" shapeId="0">
      <text>
        <r>
          <rPr>
            <b/>
            <sz val="10"/>
            <color indexed="81"/>
            <rFont val="Arial"/>
            <family val="2"/>
          </rPr>
          <t xml:space="preserve">§ 56-3-2520. Penalties.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text>
    </comment>
    <comment ref="M137" authorId="1" shapeId="0">
      <text>
        <r>
          <rPr>
            <sz val="11"/>
            <color indexed="10"/>
            <rFont val="Tahoma"/>
            <family val="2"/>
          </rPr>
          <t>107.5% ASSESSMENT
LAW ENFORCEMENT FUNDING $ 25.00</t>
        </r>
      </text>
    </comment>
    <comment ref="D138" authorId="0" shapeId="0">
      <text>
        <r>
          <rPr>
            <b/>
            <sz val="10"/>
            <color indexed="10"/>
            <rFont val="Arial"/>
            <family val="2"/>
          </rPr>
          <t xml:space="preserve">§ 56-3-1370. Defacement of license plates;  seizure of misused, altered or defaced plates.
</t>
        </r>
        <r>
          <rPr>
            <b/>
            <sz val="10"/>
            <color indexed="81"/>
            <rFont val="Arial"/>
            <family val="2"/>
          </rPr>
          <t xml:space="preserve"> No person shall, with intent to defraud, deface or cause to be defaced in any manner any vehicle license plate issued by the Department of Motor Vehicles.  Any duly authorized agent of the Department may take up, repossess or recover any license plate if it is being improperly used or if it has been altered or defaced, and the Department may revoke the registration and license of the vehicle involved.</t>
        </r>
        <r>
          <rPr>
            <sz val="8"/>
            <color indexed="81"/>
            <rFont val="Tahoma"/>
            <family val="2"/>
          </rPr>
          <t xml:space="preserve">
</t>
        </r>
      </text>
    </comment>
    <comment ref="E138"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r>
          <rPr>
            <b/>
            <sz val="10"/>
            <color indexed="81"/>
            <rFont val="Arial"/>
            <family val="2"/>
          </rPr>
          <t>.</t>
        </r>
      </text>
    </comment>
    <comment ref="M138" authorId="1" shapeId="0">
      <text>
        <r>
          <rPr>
            <sz val="11"/>
            <color indexed="10"/>
            <rFont val="Tahoma"/>
            <family val="2"/>
          </rPr>
          <t>107.5% ASSESSMENT
LAW ENFORCEMENT FUNDING $ 25.00</t>
        </r>
      </text>
    </comment>
    <comment ref="D139" authorId="0" shapeId="0">
      <text>
        <r>
          <rPr>
            <b/>
            <sz val="10"/>
            <color indexed="10"/>
            <rFont val="Arial"/>
            <family val="2"/>
          </rPr>
          <t>§ 56-3-840. Delinquent registration and license penalties.</t>
        </r>
        <r>
          <rPr>
            <b/>
            <sz val="10"/>
            <color indexed="81"/>
            <rFont val="Arial"/>
            <family val="2"/>
          </rPr>
          <t xml:space="preserve">
 The owner of every vehicle required to be registered and licensed under the provisions of this chapter who fails to register and license the vehicle and pay the specified fees or renewal, when and as required, upon registering the vehicle shall pay to the Department of Motor Vehicles a delinquency penalty fee of ten dollars, if the owner is delinquent less than fifteen days.  If the owner is delinquent by fifteen days but less than thirty days, he shall pay a delinquency penalty of twenty-five dollars.  If the owner is delinquent by more than thirty days but less than ninety days, he shall pay a delinquency penalty fee of fifty dollars to the department.  If the owner is delinquent by more than ninety days, he shall pay a delinquency penalty fee of seventy-five dollars to the department.  However, there is no delinquency penalty fee for campers and travel trailers subject to the registration fee under Section 56-3-720.
 A person who drives, moves, or operates on a highway a vehicle for which a registration and license are required but have not been obtained within thirty days of the date when required is guilty of a misdemeanor.</t>
        </r>
      </text>
    </comment>
    <comment ref="E139"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r>
          <rPr>
            <b/>
            <sz val="10"/>
            <color indexed="81"/>
            <rFont val="Arial"/>
            <family val="2"/>
          </rPr>
          <t>.</t>
        </r>
      </text>
    </comment>
    <comment ref="M139" authorId="1" shapeId="0">
      <text>
        <r>
          <rPr>
            <sz val="11"/>
            <color indexed="10"/>
            <rFont val="Tahoma"/>
            <family val="2"/>
          </rPr>
          <t>107.5% ASSESSMENT
LAW ENFORCEMENT FUNDING $ 25.00</t>
        </r>
      </text>
    </comment>
    <comment ref="E140" authorId="0" shapeId="0">
      <text>
        <r>
          <rPr>
            <b/>
            <sz val="10"/>
            <color indexed="10"/>
            <rFont val="Arial"/>
            <family val="2"/>
          </rPr>
          <t>§ 56-10-240. Requirement that upon loss of insurance, insured obtain new insurance or surrender registration and plates;  written notice by insurer;  suspension of registration and plates;  appeal of suspension;  enforcement;  penalties.</t>
        </r>
        <r>
          <rPr>
            <b/>
            <sz val="10"/>
            <color indexed="81"/>
            <rFont val="Arial"/>
            <family val="2"/>
          </rPr>
          <t xml:space="preserve">
 (D) A person wilfully failing to return his motor vehicle license plates and registration certificates as required in this section is guilty of a misdemeanor and, upon conviction, must be punished as follows:
 (1) </t>
        </r>
        <r>
          <rPr>
            <b/>
            <sz val="10"/>
            <color indexed="10"/>
            <rFont val="Arial"/>
            <family val="2"/>
          </rPr>
          <t>for a first offense fined not less than one hundred dollars nor more than two hundred dollars or imprisoned for thirty days;</t>
        </r>
        <r>
          <rPr>
            <b/>
            <sz val="10"/>
            <color indexed="81"/>
            <rFont val="Arial"/>
            <family val="2"/>
          </rPr>
          <t xml:space="preserve">
 (2) for a second offense fined two hundred dollars or imprisoned for thirty days, or both;
 (3) for a third and subsequent offense imprisoned for not less than forty- five days nor more than six months.
 (E) Only convictions which occurred within ten years including and immediately preceding the date of the last conviction constitute prior convictions within the meaning of this section.</t>
        </r>
        <r>
          <rPr>
            <sz val="8"/>
            <color indexed="81"/>
            <rFont val="Tahoma"/>
            <family val="2"/>
          </rPr>
          <t xml:space="preserve">
</t>
        </r>
      </text>
    </comment>
    <comment ref="I140" authorId="1" shapeId="0">
      <text>
        <r>
          <rPr>
            <sz val="11"/>
            <color indexed="10"/>
            <rFont val="Tahoma"/>
            <family val="2"/>
          </rPr>
          <t>107.5% ASSESSMENT
LAW ENFORCEMENT FUNDING $ 25.00</t>
        </r>
      </text>
    </comment>
    <comment ref="M140" authorId="1" shapeId="0">
      <text>
        <r>
          <rPr>
            <sz val="11"/>
            <color indexed="10"/>
            <rFont val="Tahoma"/>
            <family val="2"/>
          </rPr>
          <t>107.5% ASSESSMENT
LAW ENFORCEMENT FUNDING $ 25.00</t>
        </r>
      </text>
    </comment>
    <comment ref="E141" authorId="0" shapeId="0">
      <text>
        <r>
          <rPr>
            <b/>
            <sz val="10"/>
            <color indexed="10"/>
            <rFont val="Arial"/>
            <family val="2"/>
          </rPr>
          <t>§ 56-10-240. Requirement that upon loss of insurance, insured obtain new insurance or surrender registration and plates;  written notice by insurer;  suspension of registration and plates;  appeal of suspension;  enforcement;  penalties.</t>
        </r>
        <r>
          <rPr>
            <b/>
            <sz val="10"/>
            <color indexed="81"/>
            <rFont val="Arial"/>
            <family val="2"/>
          </rPr>
          <t xml:space="preserve">
 (D) A person wilfully failing to return his motor vehicle license plates and registration certificates as required in this section is guilty of a misdemeanor and, upon conviction, must be punished as follows:
 (1) for a first offense fined not less than one hundred dollars nor more than two hundred dollars or imprisoned for thirty days;
 (2) </t>
        </r>
        <r>
          <rPr>
            <b/>
            <sz val="10"/>
            <color indexed="10"/>
            <rFont val="Arial"/>
            <family val="2"/>
          </rPr>
          <t>for a second offense fined two hundred dollars or imprisoned for thirty days, or both;</t>
        </r>
        <r>
          <rPr>
            <b/>
            <sz val="10"/>
            <color indexed="81"/>
            <rFont val="Arial"/>
            <family val="2"/>
          </rPr>
          <t xml:space="preserve">
 (3) for a third and subsequent offense imprisoned for not less than forty- five days nor more than six months.
 (E) Only convictions which occurred within ten years including and immediately preceding the date of the last conviction constitute prior convictions within the meaning of this section.</t>
        </r>
        <r>
          <rPr>
            <sz val="8"/>
            <color indexed="81"/>
            <rFont val="Tahoma"/>
            <family val="2"/>
          </rPr>
          <t xml:space="preserve">
</t>
        </r>
      </text>
    </comment>
    <comment ref="I141" authorId="1" shapeId="0">
      <text>
        <r>
          <rPr>
            <sz val="11"/>
            <color indexed="10"/>
            <rFont val="Tahoma"/>
            <family val="2"/>
          </rPr>
          <t>107.5% ASSESSMENT
LAW ENFORCEMENT FUNDING $ 25.00</t>
        </r>
      </text>
    </comment>
    <comment ref="M141" authorId="1" shapeId="0">
      <text>
        <r>
          <rPr>
            <sz val="11"/>
            <color indexed="10"/>
            <rFont val="Tahoma"/>
            <family val="2"/>
          </rPr>
          <t>107.5% ASSESSMENT
LAW ENFORCEMENT FUNDING $ 25.00</t>
        </r>
      </text>
    </comment>
    <comment ref="E142" authorId="0" shapeId="0">
      <text>
        <r>
          <rPr>
            <b/>
            <sz val="10"/>
            <color indexed="10"/>
            <rFont val="Arial"/>
            <family val="2"/>
          </rPr>
          <t>§ 56-10-240. Requirement that upon loss of insurance, insured obtain new insurance or surrender registration and plates;  written notice by insurer;  suspension of registration and plates;  appeal of suspension;  enforcement;  penalties.</t>
        </r>
        <r>
          <rPr>
            <b/>
            <sz val="10"/>
            <color indexed="81"/>
            <rFont val="Arial"/>
            <family val="2"/>
          </rPr>
          <t xml:space="preserve">
 (D) A person wilfully failing to return his motor vehicle license plates and registration certificates as required in this section is guilty of a misdemeanor and, upon conviction, must be punished as follows:
 (1) for a first offense fined not less than one hundred dollars nor more than two hundred dollars or imprisoned for thirty days;
 (2) for a second offense fined two hundred dollars or imprisoned for thirty days, or both;
 (3) </t>
        </r>
        <r>
          <rPr>
            <b/>
            <sz val="10"/>
            <color indexed="10"/>
            <rFont val="Arial"/>
            <family val="2"/>
          </rPr>
          <t>for a third and subsequent offense imprisoned for not less than forty- five days nor more than six months.</t>
        </r>
        <r>
          <rPr>
            <b/>
            <sz val="10"/>
            <color indexed="81"/>
            <rFont val="Arial"/>
            <family val="2"/>
          </rPr>
          <t xml:space="preserve">
 (E) Only convictions which occurred within ten years including and immediately preceding the date of the last conviction constitute prior convictions within the meaning of this section.</t>
        </r>
      </text>
    </comment>
    <comment ref="I142" authorId="1" shapeId="0">
      <text>
        <r>
          <rPr>
            <b/>
            <sz val="11"/>
            <color indexed="39"/>
            <rFont val="Tahoma"/>
            <family val="2"/>
          </rPr>
          <t>JAIL ONLY</t>
        </r>
        <r>
          <rPr>
            <sz val="11"/>
            <color indexed="10"/>
            <rFont val="Tahoma"/>
            <family val="2"/>
          </rPr>
          <t xml:space="preserve">
</t>
        </r>
      </text>
    </comment>
    <comment ref="D143" authorId="0" shapeId="0">
      <text>
        <r>
          <rPr>
            <b/>
            <sz val="10"/>
            <color indexed="10"/>
            <rFont val="Arial"/>
            <family val="2"/>
          </rPr>
          <t>§ 56-3-1240. Display of license plates;  missing plate.</t>
        </r>
        <r>
          <rPr>
            <b/>
            <sz val="10"/>
            <color indexed="81"/>
            <rFont val="Arial"/>
            <family val="2"/>
          </rPr>
          <t xml:space="preserve">
 License plates issued for motor vehicles must be attached to the outside rear of the vehicle, open to view.  However, on truck tractors and road tractors the plates must be attached to the outside front of the vehicle provided that single unit commercial motor vehicles with a gross vehicle weight rating in excess of twenty-six thousand pounds may have the license plate on either the outside front or rear of the vehicle.  Every license plate, at all times, must be fastened securely in a horizontal and upright position to the vehicle for which it was issued so as to prevent the plate from swinging.  The bottom of the plate must be at a height of not less than twelve inches from the ground in a place and position clearly visible as provided in Section 56-5-4530, and it must be maintained free from foreign materials and in a clearly legible condition.  No other license plate, lighting equipment, except as permitted in Section 56-5-4530, tag, sign, monogram, tinted cover, or inscription of metal or other material may be displayed above, around, or upon the plate other than that which is authorized and issued by the Department of Motor Vehicles for the purpose of validating the plate.  It is not unlawful to place a decal on the license plate if it does not obscure any letters or numbers.  A motor vehicle owner may attach a trailer hitch to a motor vehicle provided the hitch does not obscure more than two inches of the license plate issued to the motor vehicle.  It is unlawful to operate or drive a motor vehicle with the license plate missing and a person who is convicted for violating this section must be punished as provided by Section 56-3-2520.</t>
        </r>
        <r>
          <rPr>
            <sz val="10"/>
            <color indexed="81"/>
            <rFont val="Arial"/>
            <family val="2"/>
          </rPr>
          <t xml:space="preserve">
</t>
        </r>
      </text>
    </comment>
    <comment ref="E143"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t>
        </r>
        <r>
          <rPr>
            <b/>
            <sz val="10"/>
            <color indexed="10"/>
            <rFont val="Arial"/>
            <family val="2"/>
          </rPr>
          <t>shall be punished by a fine of not more than one hundred dollars or imprisonment for not more than thirty days.</t>
        </r>
      </text>
    </comment>
    <comment ref="M143" authorId="1" shapeId="0">
      <text>
        <r>
          <rPr>
            <sz val="11"/>
            <color indexed="10"/>
            <rFont val="Tahoma"/>
            <family val="2"/>
          </rPr>
          <t>107.5% ASSESSMENT
LAW ENFORCEMENT FUNDING $ 25.00</t>
        </r>
      </text>
    </comment>
    <comment ref="D144" authorId="0" shapeId="0">
      <text>
        <r>
          <rPr>
            <b/>
            <sz val="10"/>
            <color indexed="10"/>
            <rFont val="Arial"/>
            <family val="2"/>
          </rPr>
          <t xml:space="preserve">§ 56-3-2320. Dealer and wholesaler license plates;  restrictions on use.
  </t>
        </r>
        <r>
          <rPr>
            <b/>
            <sz val="10"/>
            <color indexed="8"/>
            <rFont val="Arial"/>
            <family val="2"/>
          </rPr>
          <t>(A) Upon application being made and the required fee being paid to the Department of Motor Vehicles, the department may issue dealer license plates to a licensed motor vehicle dealer.  The license plates, notwithstanding other provisions of this chapter to the contrary, may be used exclusively on motor vehicles owned by, assigned, or loaned for test driving purposes to the dealer when operated on the highways of this State by the dealer, its corporate officers, its employees, or a prospective purchaser of the motor vehicle.    The use by a prospective purchaser is limited to seven days, and the dealer shall provide the prospective purchaser with a dated demonstration certificate.  The certificate must be approved by the department.  Dealer plates must not be used to operate wreckers or service vehicles in use by the dealer nor to operate vehicles owned by the dealer that are leased or rented by the public.  No dealer plates may be issued by the department unless the dealer furnishes proof in a form acceptable to the department that he has a retail business license as required by Chapter 36 of Title 12 and has made at least twenty sales of motor vehicles in the twelve months preceding his application for a dealer plate.  The sales requirement may be waived by the department if the dealer has been licensed for less than one year.  For purposes of this section, the transfer of ownership of a motor vehicle between the same individual or corporation more than one time is considered as only one sale.  Multiple transfer of motor vehicles between licensed dealers for the purpose of meeting eligibility requirements for motor vehicle dealer plates is prohibited.</t>
        </r>
        <r>
          <rPr>
            <sz val="10"/>
            <color indexed="10"/>
            <rFont val="Arial"/>
            <family val="2"/>
          </rPr>
          <t xml:space="preserve">
  </t>
        </r>
      </text>
    </comment>
    <comment ref="E144" authorId="0" shapeId="0">
      <text>
        <r>
          <rPr>
            <b/>
            <sz val="10"/>
            <color indexed="10"/>
            <rFont val="Arial"/>
            <family val="2"/>
          </rPr>
          <t xml:space="preserve">§ 56-3-2325. Fine and forfeiture for misuse of dealer plates.
</t>
        </r>
        <r>
          <rPr>
            <b/>
            <sz val="10"/>
            <color indexed="81"/>
            <rFont val="Arial"/>
            <family val="2"/>
          </rPr>
          <t xml:space="preserve"> A person who misuses a dealer license plate issued pursuant to this article</t>
        </r>
        <r>
          <rPr>
            <b/>
            <sz val="10"/>
            <color indexed="10"/>
            <rFont val="Arial"/>
            <family val="2"/>
          </rPr>
          <t xml:space="preserve"> must be fined three hundred dollars or forfeit the dealer license plate, or both.
 </t>
        </r>
      </text>
    </comment>
    <comment ref="I144" authorId="1" shapeId="0">
      <text>
        <r>
          <rPr>
            <sz val="11"/>
            <color indexed="10"/>
            <rFont val="Tahoma"/>
            <family val="2"/>
          </rPr>
          <t>107.5% ASSESSMENT
LAW ENFORCEMENT FUNDING $ 25.00</t>
        </r>
      </text>
    </comment>
    <comment ref="M144" authorId="1" shapeId="0">
      <text>
        <r>
          <rPr>
            <sz val="11"/>
            <color indexed="10"/>
            <rFont val="Tahoma"/>
            <family val="2"/>
          </rPr>
          <t>107.5% ASSESSMENT
LAW ENFORCEMENT FUNDING $ 25.00</t>
        </r>
      </text>
    </comment>
    <comment ref="D145" authorId="0" shapeId="0">
      <text>
        <r>
          <rPr>
            <b/>
            <sz val="10"/>
            <color indexed="10"/>
            <rFont val="Arial"/>
            <family val="2"/>
          </rPr>
          <t>§ 56-3-1360. Use of license plate on vehicle other than vehicle for which plate was issued.</t>
        </r>
        <r>
          <rPr>
            <b/>
            <sz val="10"/>
            <color indexed="81"/>
            <rFont val="Arial"/>
            <family val="2"/>
          </rPr>
          <t xml:space="preserve">
 No person shall drive or operate any motor vehicle, trailer, semitrailer or pole trailer on a highway displaying thereon a vehicle license plate which was issued for any other vehicle, and no person shall give, sell, lend, steal or borrow any vehicle license plate issued for a particular vehicle for the purpose of using such license plate on any other vehicle.</t>
        </r>
      </text>
    </comment>
    <comment ref="E145"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text>
    </comment>
    <comment ref="M145" authorId="1" shapeId="0">
      <text>
        <r>
          <rPr>
            <sz val="11"/>
            <color indexed="10"/>
            <rFont val="Tahoma"/>
            <family val="2"/>
          </rPr>
          <t>107.5% ASSESSMENT
LAW ENFORCEMENT FUNDING $ 25.00</t>
        </r>
      </text>
    </comment>
    <comment ref="D146" authorId="0" shapeId="0">
      <text>
        <r>
          <rPr>
            <b/>
            <sz val="10"/>
            <color indexed="10"/>
            <rFont val="Tahoma"/>
            <family val="2"/>
          </rPr>
          <t>§ 56-3-1370. Defacement of license plates;  seizure of misused, altered or defaced plates.</t>
        </r>
        <r>
          <rPr>
            <b/>
            <sz val="10"/>
            <color indexed="81"/>
            <rFont val="Tahoma"/>
            <family val="2"/>
          </rPr>
          <t xml:space="preserve">
 No person shall, with intent to defraud, deface or cause to be defaced in any manner any vehicle license plate issued by the Department of Motor Vehicles.  Any duly authorized agent of the Department may take up, repossess or recover any license plate if it is being improperly used or if it has been altered or defaced, and the Department may revoke the registration and license of the vehicle involved.</t>
        </r>
        <r>
          <rPr>
            <b/>
            <sz val="8"/>
            <color indexed="81"/>
            <rFont val="Tahoma"/>
            <family val="2"/>
          </rPr>
          <t xml:space="preserve">
 </t>
        </r>
        <r>
          <rPr>
            <sz val="8"/>
            <color indexed="81"/>
            <rFont val="Tahoma"/>
            <family val="2"/>
          </rPr>
          <t xml:space="preserve">
</t>
        </r>
      </text>
    </comment>
    <comment ref="E146"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by </t>
        </r>
        <r>
          <rPr>
            <b/>
            <sz val="10"/>
            <color indexed="10"/>
            <rFont val="Arial"/>
            <family val="2"/>
          </rPr>
          <t>a fine of not more than one hundred dollars or imprisonment for not more than thirty days</t>
        </r>
        <r>
          <rPr>
            <b/>
            <sz val="10"/>
            <color indexed="81"/>
            <rFont val="Arial"/>
            <family val="2"/>
          </rPr>
          <t>.</t>
        </r>
      </text>
    </comment>
    <comment ref="M146" authorId="1" shapeId="0">
      <text>
        <r>
          <rPr>
            <sz val="11"/>
            <color indexed="10"/>
            <rFont val="Tahoma"/>
            <family val="2"/>
          </rPr>
          <t>107.5% ASSESSMENT
LAW ENFORCEMENT FUNDING $ 25.00</t>
        </r>
      </text>
    </comment>
    <comment ref="D147" authorId="0" shapeId="0">
      <text>
        <r>
          <rPr>
            <b/>
            <sz val="10"/>
            <color indexed="10"/>
            <rFont val="Arial"/>
            <family val="2"/>
          </rPr>
          <t xml:space="preserve">§ 56-5-4530. Illumination of rear registration plate.
</t>
        </r>
        <r>
          <rPr>
            <b/>
            <sz val="10"/>
            <color indexed="81"/>
            <rFont val="Arial"/>
            <family val="2"/>
          </rPr>
          <t xml:space="preserve"> Either a tail lamp or a separate lamp shall be so constructed and placed as to illuminate with a white light the rear registration plate and render it clearly legible from a distance of fifty feet to the rear.  Any tail lamp or tail lamps, together with any separate lamp for illuminating the rear registration plate, shall be so wired as to be lighted whenever the head lamps or auxiliary driving lamps are lighted.</t>
        </r>
      </text>
    </comment>
    <comment ref="E14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47" authorId="1" shapeId="0">
      <text>
        <r>
          <rPr>
            <sz val="11"/>
            <color indexed="10"/>
            <rFont val="Tahoma"/>
            <family val="2"/>
          </rPr>
          <t>107.5% ASSESSMENT
LAW ENFORCEMENT FUNDING $ 25.00</t>
        </r>
      </text>
    </comment>
    <comment ref="D148" authorId="0" shapeId="0">
      <text>
        <r>
          <rPr>
            <b/>
            <sz val="10"/>
            <color indexed="10"/>
            <rFont val="Arial"/>
            <family val="2"/>
          </rPr>
          <t xml:space="preserve">§ 56-5-4590. Color of clearance lamps, side-marker lamps, reflectors, stop lights and back-up lamps.
</t>
        </r>
        <r>
          <rPr>
            <b/>
            <sz val="10"/>
            <color indexed="81"/>
            <rFont val="Arial"/>
            <family val="2"/>
          </rPr>
          <t xml:space="preserve"> Front clearance lamps and those marker lamps and reflectors mounted on the front or on the side near the front of a vehicle shall display or reflect an amber color.  Rear clearance lamps and those marker lamps and reflectors mounted on the rear or on the sides near the rear of a vehicle shall display or reflect a red color.  All lighting devices and reflectors mounted on the rear of any vehicle shall display or reflect a red color, except the stop light or other signal device, which may be red, amber or yellow and except that the light illuminating the license plate or the light emitted by a back-up lamp shall be white.</t>
        </r>
      </text>
    </comment>
    <comment ref="E14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48" authorId="1" shapeId="0">
      <text>
        <r>
          <rPr>
            <sz val="11"/>
            <color indexed="10"/>
            <rFont val="Tahoma"/>
            <family val="2"/>
          </rPr>
          <t>107.5% ASSESSMENT
LAW ENFORCEMENT FUNDING $ 25.00</t>
        </r>
      </text>
    </comment>
    <comment ref="D149" authorId="0" shapeId="0">
      <text>
        <r>
          <rPr>
            <b/>
            <sz val="10"/>
            <color indexed="10"/>
            <rFont val="Arial"/>
            <family val="2"/>
          </rPr>
          <t xml:space="preserve">§ 56-5-4520. Height of tail lamps.
</t>
        </r>
        <r>
          <rPr>
            <b/>
            <sz val="10"/>
            <color indexed="81"/>
            <rFont val="Arial"/>
            <family val="2"/>
          </rPr>
          <t xml:space="preserve"> Every tail lamp upon every vehicle shall be located at a height of not more than sixty inches nor less than twenty inches to be measured as set forth in § 56-5-4480.</t>
        </r>
      </text>
    </comment>
    <comment ref="E14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49" authorId="1" shapeId="0">
      <text>
        <r>
          <rPr>
            <sz val="11"/>
            <color indexed="10"/>
            <rFont val="Tahoma"/>
            <family val="2"/>
          </rPr>
          <t>107.5% ASSESSMENT
LAW ENFORCEMENT FUNDING $ 25.00</t>
        </r>
      </text>
    </comment>
    <comment ref="D150" authorId="0" shapeId="0">
      <text>
        <r>
          <rPr>
            <b/>
            <sz val="10"/>
            <color indexed="10"/>
            <rFont val="Arial"/>
            <family val="2"/>
          </rPr>
          <t xml:space="preserve">§ 56-5-4510. Tail lamps required.
</t>
        </r>
        <r>
          <rPr>
            <b/>
            <sz val="10"/>
            <color indexed="81"/>
            <rFont val="Arial"/>
            <family val="2"/>
          </rPr>
          <t xml:space="preserve"> Every motor vehicle, trailer, semitrailer and pole trailer and any other vehicle which is being drawn at the end of a train of vehicles shall be equipped with at least one tail lamp mounted on the rear which, when lighted as herein required, shall emit a red light plainly visible from a distance of five hundred feet to the rear;   provided,  that in the case of a train of vehicles only the tail lamp on the rearmost vehicle need actually be seen from the distance specified.</t>
        </r>
      </text>
    </comment>
    <comment ref="E150"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50" authorId="1" shapeId="0">
      <text>
        <r>
          <rPr>
            <sz val="11"/>
            <color indexed="10"/>
            <rFont val="Tahoma"/>
            <family val="2"/>
          </rPr>
          <t>107.5% ASSESSMENT
LAW ENFORCEMENT FUNDING $ 25.00</t>
        </r>
      </text>
    </comment>
    <comment ref="E151" authorId="0" shapeId="0">
      <text>
        <r>
          <rPr>
            <b/>
            <sz val="10"/>
            <color indexed="81"/>
            <rFont val="Arial"/>
            <family val="2"/>
          </rPr>
          <t>§ 16-11-700. Dumping litter on private or public property prohibited;  exceptions;  responsibility for removal;  penalties.
 (C)(1) A person who violates the provisions of this section in an amount</t>
        </r>
        <r>
          <rPr>
            <b/>
            <sz val="10"/>
            <color indexed="10"/>
            <rFont val="Arial"/>
            <family val="2"/>
          </rPr>
          <t xml:space="preserve"> less than fifteen pounds</t>
        </r>
        <r>
          <rPr>
            <b/>
            <sz val="10"/>
            <color indexed="81"/>
            <rFont val="Arial"/>
            <family val="2"/>
          </rPr>
          <t xml:space="preserve"> in weight or twenty-seven cubic feet in volume </t>
        </r>
        <r>
          <rPr>
            <b/>
            <sz val="10"/>
            <color indexed="10"/>
            <rFont val="Arial"/>
            <family val="2"/>
          </rPr>
          <t>is guilty of a misdemeanor and, upon conviction, must be fined two hundred dollars or imprisoned for not more than thirty days for a</t>
        </r>
        <r>
          <rPr>
            <b/>
            <u/>
            <sz val="10"/>
            <color indexed="10"/>
            <rFont val="Arial"/>
            <family val="2"/>
          </rPr>
          <t xml:space="preserve"> first or second conviction</t>
        </r>
        <r>
          <rPr>
            <b/>
            <sz val="10"/>
            <color indexed="10"/>
            <rFont val="Arial"/>
            <family val="2"/>
          </rPr>
          <t>,</t>
        </r>
        <r>
          <rPr>
            <b/>
            <sz val="10"/>
            <color indexed="81"/>
            <rFont val="Arial"/>
            <family val="2"/>
          </rPr>
          <t xml:space="preserve"> or fined five hundred dollars or imprisoned for not more than thirty days for a third or subsequent conviction.  In addition to the fine or term of imprisonment, the court also must impose eight hours of litter-gathering labor for a first conviction, sixteen hours of litter-gathering labor for a second conviction, and twenty-four hours of litter-gathering labor for a third or subsequent conviction, or other form of public service, under the supervision of the court, as the court may order because of physical or other incapacities.</t>
        </r>
        <r>
          <rPr>
            <sz val="8"/>
            <color indexed="81"/>
            <rFont val="Tahoma"/>
            <family val="2"/>
          </rPr>
          <t xml:space="preserve">
</t>
        </r>
      </text>
    </comment>
    <comment ref="I151" authorId="1" shapeId="0">
      <text>
        <r>
          <rPr>
            <sz val="11"/>
            <color indexed="10"/>
            <rFont val="Tahoma"/>
            <family val="2"/>
          </rPr>
          <t>107.5% ASSESSMENT
VICTIM FUNDING $ 25.00
LAW ENFORCEMENT FUNDING $ 25.00</t>
        </r>
      </text>
    </comment>
    <comment ref="M151" authorId="1" shapeId="0">
      <text>
        <r>
          <rPr>
            <sz val="11"/>
            <color indexed="10"/>
            <rFont val="Tahoma"/>
            <family val="2"/>
          </rPr>
          <t>107.5% ASSESSMENT
VICTIM FUNDING $ 25.00
LAW ENFORCEMENT FUNDING $ 25.00</t>
        </r>
        <r>
          <rPr>
            <sz val="9"/>
            <color indexed="81"/>
            <rFont val="Tahoma"/>
            <family val="2"/>
          </rPr>
          <t xml:space="preserve">
</t>
        </r>
      </text>
    </comment>
    <comment ref="E152" authorId="0" shapeId="0">
      <text>
        <r>
          <rPr>
            <b/>
            <sz val="10"/>
            <color indexed="10"/>
            <rFont val="Arial"/>
            <family val="2"/>
          </rPr>
          <t>§ 16-11-700. Dumping litter on private or public property prohibited;  exceptions;  responsibility for removal;  penalties.</t>
        </r>
        <r>
          <rPr>
            <b/>
            <sz val="10"/>
            <color indexed="81"/>
            <rFont val="Arial"/>
            <family val="2"/>
          </rPr>
          <t xml:space="preserve">
 (D) A person who violates the provisions of this section in an amount </t>
        </r>
        <r>
          <rPr>
            <b/>
            <sz val="10"/>
            <color indexed="10"/>
            <rFont val="Arial"/>
            <family val="2"/>
          </rPr>
          <t>exceeding fifteen pounds in weight</t>
        </r>
        <r>
          <rPr>
            <b/>
            <sz val="10"/>
            <color indexed="81"/>
            <rFont val="Arial"/>
            <family val="2"/>
          </rPr>
          <t xml:space="preserve"> or twenty-seven cubic feet in volume, but not exceeding five hundred pounds or one hundred cubic feet,</t>
        </r>
        <r>
          <rPr>
            <b/>
            <sz val="10"/>
            <color indexed="10"/>
            <rFont val="Arial"/>
            <family val="2"/>
          </rPr>
          <t xml:space="preserve"> is guilty of a misdemeanor and, upon conviction, must be fined not less than two hundred dollars nor more than five hundred dollars or imprisoned for not more than ninety days. </t>
        </r>
        <r>
          <rPr>
            <b/>
            <sz val="10"/>
            <color indexed="81"/>
            <rFont val="Arial"/>
            <family val="2"/>
          </rPr>
          <t xml:space="preserve"> In addition, the court shall require the violator to pick up litter or perform other community service commensurate with the offense committed, up to one hundred hours.
 (E)(1) A person who violates the provisions of this section in an amount exceeding five hundred pounds in weight or one hundred cubic feet in volume is guilty of a misdemeanor and, upon conviction, must be fined not less than five hundred dollars nor more than one thousand dollars, or imprisoned not more than one year, or both.  In addition, the court may order the violator to:
 (a) remove or render harmless the litter that he dumped in violation of this subsection;
 (b) repair or restore property damaged by, or pay damages for damage arising out of, his dumping of litter in violation of this subsection;  or
 (c) perform community public service relating to the removal of litter dumped in violation of this subsection or relating to the restoration of an area polluted by litter dumped in violation of this subsection.</t>
        </r>
      </text>
    </comment>
    <comment ref="I152" authorId="1" shapeId="0">
      <text>
        <r>
          <rPr>
            <sz val="11"/>
            <color indexed="10"/>
            <rFont val="Tahoma"/>
            <family val="2"/>
          </rPr>
          <t>107.5% ASSESSMENT
VICTIM FUNDING $ 25.00
LAW ENFORCEMENT FUNDING $ 25.00</t>
        </r>
      </text>
    </comment>
    <comment ref="M152" authorId="1" shapeId="0">
      <text>
        <r>
          <rPr>
            <sz val="11"/>
            <color indexed="10"/>
            <rFont val="Tahoma"/>
            <family val="2"/>
          </rPr>
          <t>107.5% ASSESSMENT
VICTIM FUNDING $ 25.00
LAW ENFORCEMENT FUNDING $ 25.00</t>
        </r>
        <r>
          <rPr>
            <sz val="9"/>
            <color indexed="81"/>
            <rFont val="Tahoma"/>
            <family val="2"/>
          </rPr>
          <t xml:space="preserve">
</t>
        </r>
      </text>
    </comment>
    <comment ref="E153" authorId="0" shapeId="0">
      <text>
        <r>
          <rPr>
            <b/>
            <sz val="10"/>
            <color indexed="81"/>
            <rFont val="Arial"/>
            <family val="2"/>
          </rPr>
          <t xml:space="preserve">§ 16-11-700. Dumping litter on private or public property prohibited;  exceptions;  responsibility for removal;  penalties.
 (C)(1) A person who violates the provisions of this section in an amount </t>
        </r>
        <r>
          <rPr>
            <b/>
            <sz val="10"/>
            <color indexed="10"/>
            <rFont val="Arial"/>
            <family val="2"/>
          </rPr>
          <t>less than fifteen pounds</t>
        </r>
        <r>
          <rPr>
            <b/>
            <sz val="10"/>
            <color indexed="81"/>
            <rFont val="Arial"/>
            <family val="2"/>
          </rPr>
          <t xml:space="preserve"> in weight or twenty-seven cubic feet in volume </t>
        </r>
        <r>
          <rPr>
            <b/>
            <sz val="10"/>
            <color indexed="10"/>
            <rFont val="Arial"/>
            <family val="2"/>
          </rPr>
          <t xml:space="preserve">is guilty of a misdemeanor and, upon conviction, must be fined two hundred dollars or imprisoned for not more than thirty days </t>
        </r>
        <r>
          <rPr>
            <b/>
            <u/>
            <sz val="10"/>
            <color indexed="10"/>
            <rFont val="Arial"/>
            <family val="2"/>
          </rPr>
          <t>for a first or second conviction</t>
        </r>
        <r>
          <rPr>
            <b/>
            <sz val="10"/>
            <color indexed="10"/>
            <rFont val="Arial"/>
            <family val="2"/>
          </rPr>
          <t>,</t>
        </r>
        <r>
          <rPr>
            <b/>
            <sz val="10"/>
            <color indexed="81"/>
            <rFont val="Arial"/>
            <family val="2"/>
          </rPr>
          <t xml:space="preserve"> or fined five hundred dollars or imprisoned for not more than thirty days for a third or subsequent conviction.  In addition to the fine or term of imprisonment, the court also must impose eight hours of litter-gathering labor for a first conviction, sixteen hours of litter-gathering labor for a second conviction, and twenty-four hours of litter-gathering labor for a third or subsequent conviction, or other form of public service, under the supervision of the court, as the court may order because of physical or other incapacities.</t>
        </r>
        <r>
          <rPr>
            <sz val="8"/>
            <color indexed="81"/>
            <rFont val="Tahoma"/>
            <family val="2"/>
          </rPr>
          <t xml:space="preserve">
</t>
        </r>
      </text>
    </comment>
    <comment ref="I153" authorId="1" shapeId="0">
      <text>
        <r>
          <rPr>
            <sz val="11"/>
            <color indexed="10"/>
            <rFont val="Tahoma"/>
            <family val="2"/>
          </rPr>
          <t>107.5% ASSESSMENT
VICTIM FUNDING $ 25.00
LAW ENFORCEMENT FUNDING $ 25.00</t>
        </r>
      </text>
    </comment>
    <comment ref="M153" authorId="1" shapeId="0">
      <text>
        <r>
          <rPr>
            <sz val="11"/>
            <color indexed="10"/>
            <rFont val="Tahoma"/>
            <family val="2"/>
          </rPr>
          <t>107.5% ASSESSMENT
VICTIM FUNDING $ 25.00
LAW ENFORCEMENT FUNDING $ 25.00</t>
        </r>
        <r>
          <rPr>
            <sz val="9"/>
            <color indexed="81"/>
            <rFont val="Tahoma"/>
            <family val="2"/>
          </rPr>
          <t xml:space="preserve">
</t>
        </r>
      </text>
    </comment>
    <comment ref="E154" authorId="0" shapeId="0">
      <text>
        <r>
          <rPr>
            <b/>
            <sz val="10"/>
            <color indexed="10"/>
            <rFont val="Arial"/>
            <family val="2"/>
          </rPr>
          <t>§ 16-11-700. Dumping litter on private or public property prohibited;  exceptions;  responsibility for removal;  penalties.</t>
        </r>
        <r>
          <rPr>
            <b/>
            <sz val="10"/>
            <color indexed="81"/>
            <rFont val="Arial"/>
            <family val="2"/>
          </rPr>
          <t xml:space="preserve">
 (C)(1) A person who violates the provisions of this section in an amount </t>
        </r>
        <r>
          <rPr>
            <b/>
            <sz val="10"/>
            <color indexed="10"/>
            <rFont val="Arial"/>
            <family val="2"/>
          </rPr>
          <t>less than fifteen pounds</t>
        </r>
        <r>
          <rPr>
            <b/>
            <sz val="10"/>
            <color indexed="81"/>
            <rFont val="Arial"/>
            <family val="2"/>
          </rPr>
          <t xml:space="preserve"> in weight or twenty-seven cubic feet in volume is guilty of a misdemeanor and, upon conviction, must be fined two hundred dollars or imprisoned for not more than thirty days for a first or second conviction, or </t>
        </r>
        <r>
          <rPr>
            <b/>
            <sz val="10"/>
            <color indexed="10"/>
            <rFont val="Arial"/>
            <family val="2"/>
          </rPr>
          <t xml:space="preserve">fined five hundred dollars or imprisoned for not more than thirty days for a </t>
        </r>
        <r>
          <rPr>
            <b/>
            <u/>
            <sz val="10"/>
            <color indexed="10"/>
            <rFont val="Arial"/>
            <family val="2"/>
          </rPr>
          <t>third or subsequent conviction</t>
        </r>
        <r>
          <rPr>
            <b/>
            <sz val="10"/>
            <color indexed="10"/>
            <rFont val="Arial"/>
            <family val="2"/>
          </rPr>
          <t>.</t>
        </r>
        <r>
          <rPr>
            <b/>
            <sz val="10"/>
            <color indexed="81"/>
            <rFont val="Arial"/>
            <family val="2"/>
          </rPr>
          <t xml:space="preserve">  In addition to the fine or term of imprisonment, the court also must impose eight hours of litter-gathering labor for a first conviction, sixteen hours of litter-gathering labor for a second conviction, and twenty-four hours of litter-gathering labor for a third or subsequent conviction, or other form of public service, under the supervision of the court, as the court may order because of physical or other incapacities.</t>
        </r>
      </text>
    </comment>
    <comment ref="I154" authorId="1" shapeId="0">
      <text>
        <r>
          <rPr>
            <sz val="11"/>
            <color indexed="10"/>
            <rFont val="Tahoma"/>
            <family val="2"/>
          </rPr>
          <t>107.5% ASSESSMENT
VICTIM FUNDING $ 25.00
LAW ENFORCEMENT FUNDING $ 25.00</t>
        </r>
      </text>
    </comment>
    <comment ref="M154" authorId="1" shapeId="0">
      <text>
        <r>
          <rPr>
            <sz val="11"/>
            <color indexed="10"/>
            <rFont val="Tahoma"/>
            <family val="2"/>
          </rPr>
          <t>107.5% ASSESSMENT
VICTIM FUNDING $ 25.00
LAW ENFORCEMENT FUNDING $ 25.00</t>
        </r>
        <r>
          <rPr>
            <sz val="9"/>
            <color indexed="81"/>
            <rFont val="Tahoma"/>
            <family val="2"/>
          </rPr>
          <t xml:space="preserve">
</t>
        </r>
      </text>
    </comment>
    <comment ref="D155" authorId="0" shapeId="0">
      <text>
        <r>
          <rPr>
            <b/>
            <sz val="10"/>
            <color indexed="10"/>
            <rFont val="Arial"/>
            <family val="2"/>
          </rPr>
          <t>§ 56-5-3660. Helmets shall be worn by operators and passengers under age twenty-one;  helmet design;  list of approved helmets.</t>
        </r>
        <r>
          <rPr>
            <b/>
            <sz val="10"/>
            <color indexed="81"/>
            <rFont val="Arial"/>
            <family val="2"/>
          </rPr>
          <t xml:space="preserve">
 It shall be unlawful for any person under the age of twenty-one to operate or ride upon a two-wheeled motorized vehicle unless he wears a protective helmet of a type approved by the Department of Public Safety.  Such a helmet must be equipped with either a neck or chin strap and be reflectorized on both sides thereof.  The department is hereby authorized to adopt and amend regulations covering the types of helmets and the specifications therefor and to establish and maintain a list of approved helmets which meet the specifications as established hereunder.</t>
        </r>
      </text>
    </comment>
    <comment ref="E155" authorId="0" shapeId="0">
      <text>
        <r>
          <rPr>
            <b/>
            <sz val="10"/>
            <color indexed="81"/>
            <rFont val="Arial"/>
            <family val="2"/>
          </rPr>
          <t xml:space="preserve">§ 56-5-3700. Penalty for violation of §§ 56-5-3660 to 56-5-3690.
 Any person violating the provisions of §§ 56-5-3660 to 56-5-3690 shall be deemed guilty of a misdemeanor and, upon conviction, </t>
        </r>
        <r>
          <rPr>
            <b/>
            <sz val="10"/>
            <color indexed="10"/>
            <rFont val="Arial"/>
            <family val="2"/>
          </rPr>
          <t>shall be fined not more than one hundred dollars or be imprisoned for not more than thirty days.</t>
        </r>
      </text>
    </comment>
    <comment ref="M155" authorId="1" shapeId="0">
      <text>
        <r>
          <rPr>
            <sz val="11"/>
            <color indexed="10"/>
            <rFont val="Tahoma"/>
            <family val="2"/>
          </rPr>
          <t>107.5% ASSESSMENT
LAW ENFORCEMENT FUNDING $ 25.00</t>
        </r>
      </text>
    </comment>
    <comment ref="D156" authorId="0" shapeId="0">
      <text>
        <r>
          <rPr>
            <b/>
            <sz val="10"/>
            <color indexed="10"/>
            <rFont val="Arial"/>
            <family val="2"/>
          </rPr>
          <t xml:space="preserve">§ 56-5-3670. Goggles or face shields shall be worn by operators under age twenty-one;  list of approved goggles and face shields.
</t>
        </r>
        <r>
          <rPr>
            <b/>
            <sz val="10"/>
            <color indexed="81"/>
            <rFont val="Arial"/>
            <family val="2"/>
          </rPr>
          <t xml:space="preserve"> It shall be unlawful for any person under the age of twenty-one to operate a two-wheeled motorized vehicle unless he wears goggles or a face shield of a type approved by the Department of Public Safety.  The department is hereby authorized to adopt and amend regulations covering types of goggles and face shields and the specifications therefor and to establish and maintain a list of approved goggles and face shields which meet the specifications as established hereunder.</t>
        </r>
      </text>
    </comment>
    <comment ref="E156"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56" authorId="1" shapeId="0">
      <text>
        <r>
          <rPr>
            <sz val="11"/>
            <color indexed="10"/>
            <rFont val="Tahoma"/>
            <family val="2"/>
          </rPr>
          <t>107.5% ASSESSMENT
LAW ENFORCEMENT FUNDING $ 25.00</t>
        </r>
      </text>
    </comment>
    <comment ref="D157" authorId="0" shapeId="0">
      <text>
        <r>
          <rPr>
            <b/>
            <sz val="10"/>
            <color indexed="10"/>
            <rFont val="Arial"/>
            <family val="2"/>
          </rPr>
          <t>§ 56-5-3640. Motorcycle entitled to full use of lane;  riding two or more abreast;  overtaking and passing;  operation in other instances.</t>
        </r>
        <r>
          <rPr>
            <b/>
            <sz val="10"/>
            <color indexed="81"/>
            <rFont val="Arial"/>
            <family val="2"/>
          </rPr>
          <t xml:space="preserve">
  (a) All motorcycles are entitled to full use of a lane and no motor vehicle shall be driven in such a manner as to deprive any motorcycle of the full use of a lane.  This shall not apply to motorcycles operated two abreast in a single lane.
 (b) The operator of a motorcycle shall not overtake and pass in the same lane occupied by the vehicle being overtaken.
 (c) No person shall operate a motorcycle between lanes of traffic, or between adjacent lines or rows of vehicles.
 </t>
        </r>
        <r>
          <rPr>
            <b/>
            <sz val="10"/>
            <color indexed="10"/>
            <rFont val="Arial"/>
            <family val="2"/>
          </rPr>
          <t>(d) Motorcycles shall not be operated more than two abreast in a single lane.</t>
        </r>
        <r>
          <rPr>
            <b/>
            <sz val="10"/>
            <color indexed="81"/>
            <rFont val="Arial"/>
            <family val="2"/>
          </rPr>
          <t xml:space="preserve">
 (e) Items (b) and (c) shall not apply to police officers in the performance of their official duties.</t>
        </r>
      </text>
    </comment>
    <comment ref="E15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57" authorId="1" shapeId="0">
      <text>
        <r>
          <rPr>
            <sz val="11"/>
            <color indexed="10"/>
            <rFont val="Tahoma"/>
            <family val="2"/>
          </rPr>
          <t>107.5% ASSESSMENT
LAW ENFORCEMENT FUNDING $ 25.00</t>
        </r>
      </text>
    </comment>
    <comment ref="D158" authorId="2" shapeId="0">
      <text>
        <r>
          <rPr>
            <b/>
            <sz val="9"/>
            <color indexed="10"/>
            <rFont val="Tahoma"/>
            <family val="2"/>
          </rPr>
          <t>§ 56-5-1538. Emergency scene management;  definitions</t>
        </r>
        <r>
          <rPr>
            <b/>
            <sz val="9"/>
            <color indexed="81"/>
            <rFont val="Tahoma"/>
            <family val="2"/>
          </rPr>
          <t xml:space="preserve">
 (A) An emergency scene is a location designated by the potential need to provide emergency medical care and is identified by emergency vehicles with flashing lights, rescue equipment, or emergency personnel on the scene.
 (B) An emergency scene is a special hazard.
 (C) An emergency scene is under the authority of the first arriving emergency personnel, which includes emergency medical services personnel, until the arrival of the fire or law enforcement officials having jurisdiction. All motor vehicles passing through an emergency scene and pedestrians observing an emergency scene must obey and not interfere with the duties of emergency personnel. Motor vehicles and bystanders may not block access to or exit from an emergency scene.
 (D) The management authority of emergency medical services is limited to managing patient care and preventing further injury to the patients and on-scene personnel. This authority may be delegated by emergency personnel to provide an adequate level of safety.
 (E) A paid or volunteer worker at an emergency scene has proper authority to be at and control the scene in a manner consistent with his training.
 (F) The driver of a vehicle shall ensure that the vehicle is kept under control when approaching or passing an emergency scene or authorized emergency vehicle stopped on or near the right-of-way of a street or highway with emergency lights flashing. The exercise of control required for a driver to comply with this section is that control possible and necessary by the driver to prevent a collision, to prevent injury to persons or property, and to avoid interference with the performance of emergency duties by emergency personnel.
 (G) A person driving a vehicle approaching a stationary authorized emergency vehicle that is giving a signal by displaying alternately flashing red, red and white, blue, or red and blue lights, or amber or yellow warning lights shall proceed with due caution, significantly reduce the speed of the vehicle, and:
 (1) yield the right-of-way by making a lane change into a lane not adjacent to that of the authorized emergency vehicle, if possible with due regard to safety and traffic conditions, if on a highway having at least four lanes with not less than two lanes proceeding in the same direction as the approaching vehicle;  or
 (2) maintain a safe speed for road conditions, if changing lanes is impossible or unsafe.
 (H) A person who violates the provisions of this section is guilty of the misdemeanor of endangering emergency services personnel and, upon conviction, must be fined not less than three hundred dollars nor more than five hundred dollars.
 (I) For purposes of this section:
 (1) "Authorized emergency vehicle" means any ambulance, police, fire, rescue, recovery, or towing vehicle authorized by this State, county, or municipality to respond to a traffic incident.
 (2) "Emergency services personnel" means fire, police, or emergency medical services personnel (EMS) responding to an emergency incident.</t>
        </r>
        <r>
          <rPr>
            <sz val="9"/>
            <color indexed="81"/>
            <rFont val="Tahoma"/>
            <family val="2"/>
          </rPr>
          <t xml:space="preserve">
</t>
        </r>
      </text>
    </comment>
    <comment ref="E158" authorId="2" shapeId="0">
      <text>
        <r>
          <rPr>
            <b/>
            <sz val="9"/>
            <color indexed="10"/>
            <rFont val="Tahoma"/>
            <family val="2"/>
          </rPr>
          <t>§ 56-5-1538. Emergency scene management;  definitions</t>
        </r>
        <r>
          <rPr>
            <b/>
            <sz val="9"/>
            <color indexed="81"/>
            <rFont val="Tahoma"/>
            <family val="2"/>
          </rPr>
          <t xml:space="preserve">
 (A) An emergency scene is a location designated by the potential need to provide emergency medical care and is identified by emergency vehicles with flashing lights, rescue equipment, or emergency personnel on the scene.
 (B) An emergency scene is a special hazard.
 (C) An emergency scene is under the authority of the first arriving emergency personnel, which includes emergency medical services personnel, until the arrival of the fire or law enforcement officials having jurisdiction. All motor vehicles passing through an emergency scene and pedestrians observing an emergency scene must obey and not interfere with the duties of emergency personnel. Motor vehicles and bystanders may not block access to or exit from an emergency scene.
 (D) The management authority of emergency medical services is limited to managing patient care and preventing further injury to the patients and on-scene personnel. This authority may be delegated by emergency personnel to provide an adequate level of safety.
 (E) A paid or volunteer worker at an emergency scene has proper authority to be at and control the scene in a manner consistent with his training.
 (F) The driver of a vehicle shall ensure that the vehicle is kept under control when approaching or passing an emergency scene or authorized emergency vehicle stopped on or near the right-of-way of a street or highway with emergency lights flashing. The exercise of control required for a driver to comply with this section is that control possible and necessary by the driver to prevent a collision, to prevent injury to persons or property, and to avoid interference with the performance of emergency duties by emergency personnel.
 (G) A person driving a vehicle approaching a stationary authorized emergency vehicle that is giving a signal by displaying alternately flashing red, red and white, blue, or red and blue lights, or amber or yellow warning lights shall proceed with due caution, significantly reduce the speed of the vehicle, and:
 (1) yield the right-of-way by making a lane change into a lane not adjacent to that of the authorized emergency vehicle, if possible with due regard to safety and traffic conditions, if on a highway having at least four lanes with not less than two lanes proceeding in the same direction as the approaching vehicle;  or
 (2) maintain a safe speed for road conditions, if changing lanes is impossible or unsafe.
</t>
        </r>
        <r>
          <rPr>
            <b/>
            <sz val="9"/>
            <color indexed="10"/>
            <rFont val="Tahoma"/>
            <family val="2"/>
          </rPr>
          <t xml:space="preserve">
 (H) A person who violates the provisions of this section is guilty of the misdemeanor of endangering emergency services personnel and, upon conviction, must be fined not less than three hundred dollars nor more than five hundred dollars.</t>
        </r>
        <r>
          <rPr>
            <b/>
            <sz val="9"/>
            <color indexed="81"/>
            <rFont val="Tahoma"/>
            <family val="2"/>
          </rPr>
          <t xml:space="preserve">
 (I) For purposes of this section:
 (1) "Authorized emergency vehicle" means any ambulance, police, fire, rescue, recovery, or towing vehicle authorized by this State, county, or municipality to respond to a traffic incident.
 (2) "Emergency services personnel" means fire, police, or emergency medical services personnel (EMS) responding to an emergency incident.</t>
        </r>
        <r>
          <rPr>
            <sz val="9"/>
            <color indexed="81"/>
            <rFont val="Tahoma"/>
            <family val="2"/>
          </rPr>
          <t xml:space="preserve">
</t>
        </r>
      </text>
    </comment>
    <comment ref="I158" authorId="1" shapeId="0">
      <text>
        <r>
          <rPr>
            <sz val="11"/>
            <color indexed="10"/>
            <rFont val="Tahoma"/>
            <family val="2"/>
          </rPr>
          <t>107.5% ASSESSMENT
LAW ENFORCEMENT FUNDING $ 25.00</t>
        </r>
      </text>
    </comment>
    <comment ref="M158" authorId="1" shapeId="0">
      <text>
        <r>
          <rPr>
            <sz val="11"/>
            <color indexed="10"/>
            <rFont val="Tahoma"/>
            <family val="2"/>
          </rPr>
          <t>107.5% ASSESSMENT
LAW ENFORCEMENT FUNDING $ 25.00</t>
        </r>
      </text>
    </comment>
    <comment ref="D159" authorId="0" shapeId="0">
      <text>
        <r>
          <rPr>
            <b/>
            <sz val="10"/>
            <color indexed="10"/>
            <rFont val="Arial"/>
            <family val="2"/>
          </rPr>
          <t xml:space="preserve">§ 56-5-5020. Mufflers.
</t>
        </r>
        <r>
          <rPr>
            <b/>
            <sz val="10"/>
            <color indexed="81"/>
            <rFont val="Arial"/>
            <family val="2"/>
          </rPr>
          <t>Every motor vehicle shall at all times be equipped with a muffler in good working order and in constant operation to prevent excessive or unusual noise and annoying smoke and no person shall use a muffler cutout, bypass or similar device upon a motor vehicle upon a highway.  The engine and power mechanism of every motor vehicle shall be so equipped and adjusted as to prevent the escape of excessive fumes and smoke.</t>
        </r>
      </text>
    </comment>
    <comment ref="E15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59" authorId="1" shapeId="0">
      <text>
        <r>
          <rPr>
            <sz val="11"/>
            <color indexed="10"/>
            <rFont val="Tahoma"/>
            <family val="2"/>
          </rPr>
          <t>107.5% ASSESSMENT
LAW ENFORCEMENT FUNDING $ 25.00</t>
        </r>
      </text>
    </comment>
    <comment ref="D160" authorId="0" shapeId="0">
      <text>
        <r>
          <rPr>
            <b/>
            <sz val="10"/>
            <color indexed="10"/>
            <rFont val="Arial"/>
            <family val="2"/>
          </rPr>
          <t>§ 56-10-225. Proof of insurance and financial responsibility in vehicle;  penalties.</t>
        </r>
        <r>
          <rPr>
            <b/>
            <sz val="10"/>
            <color indexed="81"/>
            <rFont val="Arial"/>
            <family val="2"/>
          </rPr>
          <t xml:space="preserve">
  (A) A person whose application for registration and licensing of a motor vehicle has been approved by the Department of Motor Vehicles must maintain in the motor vehicle at all times proof that the motor vehicle is an insured vehicle in conformity with the laws of this State and Section 56-10-510.
 (B) The owner of a motor vehicle must maintain proof of financial responsibility in the motor vehicle at all times, and it must be displayed upon demand of a police officer or any other person duly authorized by law.
 (C) A person who fails to maintain the proof of insurance in his motor vehicle as required by subsection (A) is guilty of a misdemeanor and, upon conviction, is subject to the same punishment as provided by law for failure of the person driving or in control of a motor vehicle to carry the vehicle registration card and to display the registration card upon demand.  However, a charge of failing to maintain proof that a motor vehicle is insured must be dismissed if the person provides proof to the court that the motor vehicle was insured on the date of the violation.  </t>
        </r>
        <r>
          <rPr>
            <b/>
            <sz val="10"/>
            <color indexed="10"/>
            <rFont val="Arial"/>
            <family val="2"/>
          </rPr>
          <t>Upon notice of conviction, the department shall suspend the owner's driver's license until satisfactory proof of insurance is provided.  If at any time the department determines that the vehicle was without insurance coverage, the owner's registration and driving privileges will be suspended pursuant to Section 56-10-520.</t>
        </r>
      </text>
    </comment>
    <comment ref="E160" authorId="0" shapeId="0">
      <text>
        <r>
          <rPr>
            <b/>
            <sz val="10"/>
            <color indexed="10"/>
            <rFont val="Arial"/>
            <family val="2"/>
          </rPr>
          <t xml:space="preserve">§ 56-3-2520. Penalties.
</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by a </t>
        </r>
        <r>
          <rPr>
            <b/>
            <sz val="10"/>
            <color indexed="10"/>
            <rFont val="Arial"/>
            <family val="2"/>
          </rPr>
          <t>fine of not more than one hundred dollars or imprisonment for not more than thirty days.</t>
        </r>
      </text>
    </comment>
    <comment ref="I160" authorId="1" shapeId="0">
      <text>
        <r>
          <rPr>
            <sz val="11"/>
            <color indexed="10"/>
            <rFont val="Tahoma"/>
            <family val="2"/>
          </rPr>
          <t>107.5% ASSESSMENT
LAW ENFORCEMENT FUNDING $ 25.00</t>
        </r>
      </text>
    </comment>
    <comment ref="M160" authorId="1" shapeId="0">
      <text>
        <r>
          <rPr>
            <sz val="11"/>
            <color indexed="10"/>
            <rFont val="Tahoma"/>
            <family val="2"/>
          </rPr>
          <t>107.5% ASSESSMENT
LAW ENFORCEMENT FUNDING $ 25.00</t>
        </r>
      </text>
    </comment>
    <comment ref="I161" authorId="2" shapeId="0">
      <text>
        <r>
          <rPr>
            <b/>
            <sz val="9"/>
            <color indexed="10"/>
            <rFont val="Tahoma"/>
            <family val="2"/>
          </rPr>
          <t>107.5% ASSESSMENT
VICTIM FUNDING $ 25.00
LAW ENFORCEMENT FUNDING $ 25.00</t>
        </r>
      </text>
    </comment>
    <comment ref="M161" authorId="2" shapeId="0">
      <text>
        <r>
          <rPr>
            <sz val="10"/>
            <color indexed="10"/>
            <rFont val="Tahoma"/>
            <family val="2"/>
          </rPr>
          <t>107.5% ASSESSMENT
VICTIM FUNDING $ 25.00
LAW ENFORCEMENT FUNDING $ 25.00</t>
        </r>
      </text>
    </comment>
    <comment ref="D162" authorId="0" shapeId="0">
      <text>
        <r>
          <rPr>
            <b/>
            <sz val="10"/>
            <color indexed="10"/>
            <rFont val="Arial"/>
            <family val="2"/>
          </rPr>
          <t xml:space="preserve">§ 16-13-240. Obtaining signature or property by false pretenses.
</t>
        </r>
        <r>
          <rPr>
            <b/>
            <sz val="10"/>
            <color indexed="81"/>
            <rFont val="Arial"/>
            <family val="2"/>
          </rPr>
          <t xml:space="preserve">A person who by false pretense or representation obtains the signature of a person to a written instrument or obtains from another person any chattel, money, valuable security, or other property, real or personal, with intent to cheat and defraud a person of that property is guilty of a: 
(1)    felony and, upon conviction, must be fined not more than five hundred dollars and imprisoned not more than ten years if the value of the property is ten thousand dollars or more; 
(2)    felony and, upon conviction, must be fined in the discretion of the court or imprisoned not more than five years if the value of the property is more than two thousand dollars but less than ten thousand dollars; 
</t>
        </r>
        <r>
          <rPr>
            <b/>
            <sz val="10"/>
            <color indexed="10"/>
            <rFont val="Arial"/>
            <family val="2"/>
          </rPr>
          <t xml:space="preserve">
(3)    misdemeanor triable in magistrates court or municipal court, notwithstanding the provisions of Sections 22-3-540, 22-3-545, 22-3-550, and 14-25-65, if the value of the property is two thousand dollars or less. Upon conviction, the person must be fined not more than one thousand dollars, or imprisoned not more than thirty days.</t>
        </r>
        <r>
          <rPr>
            <b/>
            <sz val="10"/>
            <color indexed="81"/>
            <rFont val="Arial"/>
            <family val="2"/>
          </rPr>
          <t xml:space="preserve">
</t>
        </r>
        <r>
          <rPr>
            <sz val="8"/>
            <color indexed="81"/>
            <rFont val="Tahoma"/>
            <family val="2"/>
          </rPr>
          <t xml:space="preserve">
</t>
        </r>
      </text>
    </comment>
    <comment ref="E162" authorId="0" shapeId="0">
      <text>
        <r>
          <rPr>
            <b/>
            <sz val="10"/>
            <color indexed="10"/>
            <rFont val="Arial"/>
            <family val="2"/>
          </rPr>
          <t xml:space="preserve">§ 16-13-240. Obtaining signature or property by false pretenses.
</t>
        </r>
        <r>
          <rPr>
            <b/>
            <sz val="10"/>
            <color indexed="81"/>
            <rFont val="Arial"/>
            <family val="2"/>
          </rPr>
          <t xml:space="preserve">A person who by false pretense or representation obtains the signature of a person to a written instrument or obtains from another person any chattel, money, valuable security, or other property, real or personal, with intent to cheat and defraud a person of that property is guilty of a: 
(1)    felony and, upon conviction, must be fined not more than five hundred dollars and imprisoned not more than ten years if the value of the property is ten thousand dollars or more; 
(2)    felony and, upon conviction, must be fined in the discretion of the court or imprisoned not more than five years if the value of the property is more than two thousand dollars but less than ten thousand dollars; 
(3)    misdemeanor triable in magistrates court or municipal court, notwithstanding the provisions of Sections 22-3-540, 22-3-545, 22-3-550, and 14-25-65, if the value of the property is two thousand dollars or less. Upon conviction, the person </t>
        </r>
        <r>
          <rPr>
            <b/>
            <sz val="10"/>
            <color indexed="10"/>
            <rFont val="Arial"/>
            <family val="2"/>
          </rPr>
          <t>must be fined not more than one thousand dollars, or imprisoned not more than thirty days</t>
        </r>
        <r>
          <rPr>
            <b/>
            <sz val="10"/>
            <color indexed="81"/>
            <rFont val="Arial"/>
            <family val="2"/>
          </rPr>
          <t>.</t>
        </r>
        <r>
          <rPr>
            <sz val="8"/>
            <color indexed="81"/>
            <rFont val="Tahoma"/>
            <family val="2"/>
          </rPr>
          <t xml:space="preserve">
</t>
        </r>
      </text>
    </comment>
    <comment ref="I162" authorId="1" shapeId="0">
      <text>
        <r>
          <rPr>
            <sz val="11"/>
            <color indexed="10"/>
            <rFont val="Tahoma"/>
            <family val="2"/>
          </rPr>
          <t>107.5% ASSESSMENT
VICTIM FUNDING $ 25.00
LAW ENFORCEMENT FUNDING $ 25.00</t>
        </r>
      </text>
    </comment>
    <comment ref="M162" authorId="1" shapeId="0">
      <text>
        <r>
          <rPr>
            <sz val="11"/>
            <color indexed="10"/>
            <rFont val="Tahoma"/>
            <family val="2"/>
          </rPr>
          <t>107.5% ASSESSMENT
VICTIM FUNDING $ 25.00
LAW ENFORCEMENT FUNDING $ 25.00</t>
        </r>
        <r>
          <rPr>
            <sz val="9"/>
            <color indexed="81"/>
            <rFont val="Tahoma"/>
            <family val="2"/>
          </rPr>
          <t xml:space="preserve">
</t>
        </r>
      </text>
    </comment>
    <comment ref="E163" authorId="0" shapeId="0">
      <text>
        <r>
          <rPr>
            <b/>
            <sz val="10"/>
            <color indexed="10"/>
            <rFont val="Arial"/>
            <family val="2"/>
          </rPr>
          <t>§ 61-4-110. Open containers in motor vehicle.</t>
        </r>
        <r>
          <rPr>
            <b/>
            <sz val="10"/>
            <color indexed="81"/>
            <rFont val="Arial"/>
            <family val="2"/>
          </rPr>
          <t xml:space="preserve">
 It is unlawful for a person to have in his possession, except in the trunk or luggage compartment, beer or wine in an open container in a motor vehicle of any kind while located upon the public highways or highway rights of way of this State.  This section must not be construed to prohibit the transporting of beer or wine in a closed container, and this section does not apply to vehicles parked in legal parking places during functions such as sporting events where law enforcement officers are on duty to perform traffic control duties.  A person who violates the provisions of this section </t>
        </r>
        <r>
          <rPr>
            <b/>
            <sz val="10"/>
            <color indexed="10"/>
            <rFont val="Arial"/>
            <family val="2"/>
          </rPr>
          <t>is guilty of a misdemeanor and, upon conviction, must be fined not more than one hundred dollars or imprisoned not more than thirty days</t>
        </r>
        <r>
          <rPr>
            <b/>
            <sz val="10"/>
            <color indexed="81"/>
            <rFont val="Arial"/>
            <family val="2"/>
          </rPr>
          <t>.
 For purposes of this section, beer or wine means any beer or wine containing one-half of one percent or more of alcohol by volume.</t>
        </r>
      </text>
    </comment>
    <comment ref="I163" authorId="2" shapeId="0">
      <text>
        <r>
          <rPr>
            <b/>
            <sz val="9"/>
            <color indexed="10"/>
            <rFont val="Tahoma"/>
            <family val="2"/>
          </rPr>
          <t>107.5% ASSESSMENT
VICTIM FUNDING $ 25.00
LAW ENFORCEMENT FUNDING $ 25.00</t>
        </r>
        <r>
          <rPr>
            <sz val="9"/>
            <color indexed="81"/>
            <rFont val="Tahoma"/>
            <family val="2"/>
          </rPr>
          <t xml:space="preserve">
</t>
        </r>
      </text>
    </comment>
    <comment ref="M163" authorId="1" shapeId="0">
      <text>
        <r>
          <rPr>
            <sz val="11"/>
            <color indexed="10"/>
            <rFont val="Tahoma"/>
            <family val="2"/>
          </rPr>
          <t>107.5% ASSESSMENT
VICTIM FUNDING $ 25.00
LAW ENFORCEMENT FUNDING $ 25.00</t>
        </r>
      </text>
    </comment>
    <comment ref="E164" authorId="0" shapeId="0">
      <text>
        <r>
          <rPr>
            <b/>
            <sz val="10"/>
            <color indexed="10"/>
            <rFont val="Arial"/>
            <family val="2"/>
          </rPr>
          <t>§ 56-10-520. Operating or permitting operation of motor vehicle without first paying uninsured motor vehicle fee;  misdemeanor violation;  record of conviction for violations of this section;  suspension of license, registration certificates and license plates.</t>
        </r>
        <r>
          <rPr>
            <b/>
            <sz val="10"/>
            <color indexed="81"/>
            <rFont val="Arial"/>
            <family val="2"/>
          </rPr>
          <t xml:space="preserve">
A person who is the operator of an uninsured motor vehicle and not the titled owner, who knows that the required fee has not been paid to the director, is guilty of a misdemeanor and, upon conviction, must:  </t>
        </r>
        <r>
          <rPr>
            <b/>
            <sz val="10"/>
            <color indexed="10"/>
            <rFont val="Arial"/>
            <family val="2"/>
          </rPr>
          <t xml:space="preserve">for a first offense be fined no less than one hundred dollars and not more than two hundred dollars or imprisoned for thirty days; </t>
        </r>
        <r>
          <rPr>
            <b/>
            <sz val="10"/>
            <color indexed="81"/>
            <rFont val="Arial"/>
            <family val="2"/>
          </rPr>
          <t xml:space="preserve"> for a second offense be fined two hundred dollars or imprisoned for thirty days, or both;  or for a third or subsequent offense must be imprisoned for not less than forty-five days nor more than six months.  Only convictions which occurred within five years, including and immediately preceding the date of the last conviction, constitute prior convictions within the meaning of this section.</t>
        </r>
      </text>
    </comment>
    <comment ref="I164" authorId="1" shapeId="0">
      <text>
        <r>
          <rPr>
            <sz val="11"/>
            <color indexed="10"/>
            <rFont val="Tahoma"/>
            <family val="2"/>
          </rPr>
          <t>107.5% ASSESSMENT
LAW ENFORCEMENT FUNDING $ 25.00</t>
        </r>
      </text>
    </comment>
    <comment ref="M164" authorId="1" shapeId="0">
      <text>
        <r>
          <rPr>
            <sz val="11"/>
            <color indexed="10"/>
            <rFont val="Tahoma"/>
            <family val="2"/>
          </rPr>
          <t xml:space="preserve">107.5% ASSESSMENT
LAW ENFORCEMENT FUNDING $ 25.00 
</t>
        </r>
      </text>
    </comment>
    <comment ref="E165" authorId="0" shapeId="0">
      <text>
        <r>
          <rPr>
            <b/>
            <sz val="10"/>
            <color indexed="10"/>
            <rFont val="Arial"/>
            <family val="2"/>
          </rPr>
          <t>§ 56-10-520. Operating or permitting operation of motor vehicle without first paying uninsured motor vehicle fee;  misdemeanor violation;  record of conviction for violations of this section;  suspension of license, registration certificates and license plates.</t>
        </r>
        <r>
          <rPr>
            <b/>
            <sz val="10"/>
            <color indexed="81"/>
            <rFont val="Arial"/>
            <family val="2"/>
          </rPr>
          <t xml:space="preserve">
A person who is the operator of an uninsured motor vehicle and not the titled owner, who knows that the required fee has not been paid to the director, is guilty of a misdemeanor and, upon conviction, must:  for a first offense be fined no less than one hundred dollars and not more than two hundred dollars or imprisoned for thirty days;  </t>
        </r>
        <r>
          <rPr>
            <b/>
            <sz val="10"/>
            <color indexed="10"/>
            <rFont val="Arial"/>
            <family val="2"/>
          </rPr>
          <t xml:space="preserve">for a second offense be fined two hundred dollars or imprisoned for thirty days, or both; </t>
        </r>
        <r>
          <rPr>
            <b/>
            <sz val="10"/>
            <color indexed="81"/>
            <rFont val="Arial"/>
            <family val="2"/>
          </rPr>
          <t xml:space="preserve"> or for a third or subsequent offense must be imprisoned for not less than forty-five days nor more than six months.  Only convictions which occurred within five years, including and immediately preceding the date of the last conviction, constitute prior convictions within the meaning of this section.</t>
        </r>
        <r>
          <rPr>
            <sz val="10"/>
            <color indexed="81"/>
            <rFont val="Arial"/>
            <family val="2"/>
          </rPr>
          <t xml:space="preserve">
</t>
        </r>
      </text>
    </comment>
    <comment ref="I165" authorId="1" shapeId="0">
      <text>
        <r>
          <rPr>
            <sz val="11"/>
            <color indexed="10"/>
            <rFont val="Tahoma"/>
            <family val="2"/>
          </rPr>
          <t>107.5% ASSESSMENT
LAW ENFORCEMENT FUNDING $ 25.00</t>
        </r>
      </text>
    </comment>
    <comment ref="M165" authorId="1" shapeId="0">
      <text>
        <r>
          <rPr>
            <sz val="11"/>
            <color indexed="10"/>
            <rFont val="Tahoma"/>
            <family val="2"/>
          </rPr>
          <t xml:space="preserve">107.5% ASSESSMENT
LAW ENFORCEMENT FUNDING $ 25.00 
</t>
        </r>
      </text>
    </comment>
    <comment ref="E166" authorId="0" shapeId="0">
      <text>
        <r>
          <rPr>
            <b/>
            <sz val="10"/>
            <color indexed="10"/>
            <rFont val="Arial"/>
            <family val="2"/>
          </rPr>
          <t>§ 56-10-520. Operating or permitting operation of motor vehicle without first paying uninsured motor vehicle fee;  misdemeanor violation;  record of conviction for violations of this section;  suspension of license, registration certificates and license plates.</t>
        </r>
        <r>
          <rPr>
            <b/>
            <sz val="10"/>
            <color indexed="81"/>
            <rFont val="Arial"/>
            <family val="2"/>
          </rPr>
          <t xml:space="preserve">
A person who is the operator of an uninsured motor vehicle and not the titled owner, who knows that the required fee has not been paid to the director, is guilty of a misdemeanor and, upon conviction, must:  for a first offense be fined no less than one hundred dollars and not more than two hundred dollars or imprisoned for thirty days;  for a second offense be fined two hundred dollars or imprisoned for thirty days, or both;  or </t>
        </r>
        <r>
          <rPr>
            <b/>
            <sz val="10"/>
            <color indexed="10"/>
            <rFont val="Arial"/>
            <family val="2"/>
          </rPr>
          <t>for a third or subsequent offense must be imprisoned for not less than forty-five days nor more than six months.</t>
        </r>
        <r>
          <rPr>
            <b/>
            <sz val="10"/>
            <color indexed="81"/>
            <rFont val="Arial"/>
            <family val="2"/>
          </rPr>
          <t xml:space="preserve">  Only convictions which occurred within five years, including and immediately preceding the date of the last conviction, constitute prior convictions within the meaning of this section.</t>
        </r>
        <r>
          <rPr>
            <sz val="8"/>
            <color indexed="81"/>
            <rFont val="Tahoma"/>
            <family val="2"/>
          </rPr>
          <t xml:space="preserve">
</t>
        </r>
      </text>
    </comment>
    <comment ref="I166" authorId="1" shapeId="0">
      <text>
        <r>
          <rPr>
            <b/>
            <sz val="12"/>
            <color indexed="39"/>
            <rFont val="Arial"/>
            <family val="2"/>
          </rPr>
          <t>JAIL ONLY</t>
        </r>
      </text>
    </comment>
    <comment ref="D167" authorId="0" shapeId="0">
      <text>
        <r>
          <rPr>
            <b/>
            <sz val="10"/>
            <color indexed="10"/>
            <rFont val="Arial"/>
            <family val="2"/>
          </rPr>
          <t>§ 56-3-1970. Unlawful acts;  penalties.</t>
        </r>
        <r>
          <rPr>
            <b/>
            <sz val="10"/>
            <color indexed="81"/>
            <rFont val="Arial"/>
            <family val="2"/>
          </rPr>
          <t xml:space="preserve">
 (A) It is unlawful to park any vehicle in a parking place clearly designated for handicapped persons unless the vehicle bears the distinguishing license plate or placard provided in Section 56-3-1960.
 (B) It is unlawful for any person who is not handicapped or who is not transporting a handicapped person to exercise the parking privileges granted handicapped persons pursuant to Sections 56-3-1910, 56-3-1960, and 56-3-1965.
 (C) A person violating the provisions of this section is guilty of a misdemeanor and, upon conviction, must be fined </t>
        </r>
        <r>
          <rPr>
            <b/>
            <sz val="10"/>
            <color indexed="10"/>
            <rFont val="Arial"/>
            <family val="2"/>
          </rPr>
          <t>not less than five hundred dollars nor more than one thousand dollars or imprisoned for not more than thirty days for each offense.</t>
        </r>
      </text>
    </comment>
    <comment ref="E167" authorId="0" shapeId="0">
      <text>
        <r>
          <rPr>
            <b/>
            <sz val="10"/>
            <color indexed="10"/>
            <rFont val="Arial"/>
            <family val="2"/>
          </rPr>
          <t>§ 56-3-1970. Unlawful acts;  penalties.</t>
        </r>
        <r>
          <rPr>
            <b/>
            <sz val="10"/>
            <color indexed="81"/>
            <rFont val="Arial"/>
            <family val="2"/>
          </rPr>
          <t xml:space="preserve">
 (A) It is unlawful to park any vehicle in a parking place clearly designated for handicapped persons unless the vehicle bears the distinguishing license plate or placard provided in Section 56-3-1960.
 (B) It is unlawful for any person who is not handicapped or who is not transporting a handicapped person to exercise the parking privileges granted handicapped persons pursuant to Sections 56-3-1910, 56-3-1960, and 56-3-1965.
 (C) A person violating the provisions of this section is guilty of a misdemeanor and, upon conviction, must be fined </t>
        </r>
        <r>
          <rPr>
            <b/>
            <sz val="10"/>
            <color indexed="10"/>
            <rFont val="Arial"/>
            <family val="2"/>
          </rPr>
          <t>not less than five hundred dollars nor more than one thousand dollars or imprisoned for not more than thirty days for each offense.</t>
        </r>
        <r>
          <rPr>
            <sz val="8"/>
            <color indexed="81"/>
            <rFont val="Tahoma"/>
            <family val="2"/>
          </rPr>
          <t xml:space="preserve">
</t>
        </r>
      </text>
    </comment>
    <comment ref="I167" authorId="1" shapeId="0">
      <text>
        <r>
          <rPr>
            <sz val="11"/>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M167" authorId="1" shapeId="0">
      <text>
        <r>
          <rPr>
            <sz val="11"/>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68" authorId="0" shapeId="0">
      <text>
        <r>
          <rPr>
            <b/>
            <sz val="10"/>
            <color indexed="10"/>
            <rFont val="Arial"/>
            <family val="2"/>
          </rPr>
          <t>§ 56-5-2570. Parking of unattended motor vehicle.</t>
        </r>
        <r>
          <rPr>
            <b/>
            <sz val="10"/>
            <color indexed="81"/>
            <rFont val="Arial"/>
            <family val="2"/>
          </rPr>
          <t xml:space="preserve">
 No person driving or in charge of a motor vehicle shall permit it to stand unattended without first stopping the engine, locking the ignition, removing the key and effectively setting the brake thereon and, when standing upon any grade, turning the front wheels to the curb or side of the highway.</t>
        </r>
      </text>
    </comment>
    <comment ref="E16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168" authorId="1" shapeId="0">
      <text>
        <r>
          <rPr>
            <sz val="11"/>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M168" authorId="1" shapeId="0">
      <text>
        <r>
          <rPr>
            <sz val="11"/>
            <color indexed="10"/>
            <rFont val="Tahoma"/>
            <family val="2"/>
          </rPr>
          <t>The assessment may not be imposed on convictions for violations of Sections 56-3-1970, 56-5-2510, and 56-5-2530, or another State law or municipal ordinance restricting parking in a prohibited zone or in a parking place clearly designated for handicapped persons</t>
        </r>
      </text>
    </comment>
    <comment ref="D169" authorId="0" shapeId="0">
      <text>
        <r>
          <rPr>
            <b/>
            <sz val="10"/>
            <color indexed="10"/>
            <rFont val="Arial"/>
            <family val="2"/>
          </rPr>
          <t xml:space="preserve">§ 56-5-6110. Parties to a crime.
</t>
        </r>
        <r>
          <rPr>
            <b/>
            <sz val="10"/>
            <color indexed="81"/>
            <rFont val="Arial"/>
            <family val="2"/>
          </rPr>
          <t xml:space="preserve"> Every person who commits, attempts to commit, conspires to commit or aids or abets in the commission of any act declared herein to be a crime, whether individually or in connection with one or more other persons or as a principal, agent or accessory, shall be guilty of such offense and every person who falsely, fraudulently, forcibly or wilfully induces, causes, coerces, requires, permits or directs another to violate any provisions of this chapter is likewise guilty of such offense.</t>
        </r>
      </text>
    </comment>
    <comment ref="E169" authorId="0" shapeId="0">
      <text>
        <r>
          <rPr>
            <b/>
            <sz val="10"/>
            <color indexed="10"/>
            <rFont val="Arial"/>
            <family val="2"/>
          </rPr>
          <t xml:space="preserve">§ 56-5-6110. Parties to a crime.
</t>
        </r>
        <r>
          <rPr>
            <b/>
            <sz val="10"/>
            <color indexed="81"/>
            <rFont val="Arial"/>
            <family val="2"/>
          </rPr>
          <t xml:space="preserve"> Every person who commits, attempts to commit, conspires to commit or aids or abets in the commission of any act declared herein to be a crime, whether individually or in connection with one or more other persons or as a principal, agent or accessory, </t>
        </r>
        <r>
          <rPr>
            <b/>
            <sz val="10"/>
            <color indexed="10"/>
            <rFont val="Arial"/>
            <family val="2"/>
          </rPr>
          <t>shall be guilty of such offense and every person who falsely, fraudulently, forcibly or wilfully induces, causes, coerces, requires, permits or directs another to violate any provisions of this chapter is likewise guilty of such offense.</t>
        </r>
      </text>
    </comment>
    <comment ref="E170" authorId="2" shapeId="0">
      <text>
        <r>
          <rPr>
            <b/>
            <sz val="12"/>
            <color indexed="81"/>
            <rFont val="Tahoma"/>
            <family val="2"/>
          </rPr>
          <t xml:space="preserve">Section 58-23-1680 .    
(A)    A certified South Carolina law enforcement officer is authorized to enforce the requirements of this article. 
(B)    An officer, agent, or employee of a TNC or TNC driver who fails to comply with any requirement contained in this article must be assessed a civil penalty of </t>
        </r>
        <r>
          <rPr>
            <b/>
            <sz val="12"/>
            <color indexed="10"/>
            <rFont val="Tahoma"/>
            <family val="2"/>
          </rPr>
          <t>not less than one hundred dollars for a first violation,</t>
        </r>
        <r>
          <rPr>
            <b/>
            <sz val="12"/>
            <color indexed="81"/>
            <rFont val="Tahoma"/>
            <family val="2"/>
          </rPr>
          <t xml:space="preserve"> not less than five hundred dollars for a second violation, and not less than one thousand dollars for a third violation and subsequent violations. Seventy-five percent of the penalties collected under this section must be remitted to the Office of Regulatory Staff to be used for enforcement operations. Magistrates have jurisdiction over contested violations of this section and are prohibited from suspending or reducing the penalties. </t>
        </r>
        <r>
          <rPr>
            <b/>
            <sz val="9"/>
            <color indexed="81"/>
            <rFont val="Tahoma"/>
            <family val="2"/>
          </rPr>
          <t xml:space="preserve">
</t>
        </r>
        <r>
          <rPr>
            <sz val="9"/>
            <color indexed="81"/>
            <rFont val="Tahoma"/>
            <family val="2"/>
          </rPr>
          <t xml:space="preserve">
</t>
        </r>
      </text>
    </comment>
    <comment ref="I170" authorId="1" shapeId="0">
      <text>
        <r>
          <rPr>
            <sz val="11"/>
            <color indexed="10"/>
            <rFont val="Tahoma"/>
            <family val="2"/>
          </rPr>
          <t>Civil Penalty No Assessments</t>
        </r>
      </text>
    </comment>
    <comment ref="M170" authorId="1" shapeId="0">
      <text>
        <r>
          <rPr>
            <sz val="11"/>
            <color indexed="10"/>
            <rFont val="Tahoma"/>
            <family val="2"/>
          </rPr>
          <t>107.5% ASSESSMENT
VICTIM FUNDING $ 25.00
LAW ENFORCEMENT FUNDING $ 25.00</t>
        </r>
        <r>
          <rPr>
            <sz val="9"/>
            <color indexed="81"/>
            <rFont val="Tahoma"/>
            <family val="2"/>
          </rPr>
          <t xml:space="preserve">
</t>
        </r>
      </text>
    </comment>
    <comment ref="E171" authorId="2" shapeId="0">
      <text>
        <r>
          <rPr>
            <b/>
            <sz val="12"/>
            <color indexed="81"/>
            <rFont val="Tahoma"/>
            <family val="2"/>
          </rPr>
          <t xml:space="preserve">Section 58-23-1680 .    
(A)    A certified South Carolina law enforcement officer is authorized to enforce the requirements of this article. 
(B)    An officer, agent, or employee of a TNC or TNC driver who fails to comply with any requirement contained in this article must be assessed a civil penalty of not less than one hundred dollars for a first violation, </t>
        </r>
        <r>
          <rPr>
            <b/>
            <sz val="12"/>
            <color indexed="10"/>
            <rFont val="Tahoma"/>
            <family val="2"/>
          </rPr>
          <t>not less than five hundred dollars for a second violation</t>
        </r>
        <r>
          <rPr>
            <b/>
            <sz val="12"/>
            <color indexed="81"/>
            <rFont val="Tahoma"/>
            <family val="2"/>
          </rPr>
          <t xml:space="preserve">, and not less than one thousand dollars for a third violation and subsequent violations. Seventy-five percent of the penalties collected under this section must be remitted to the Office of Regulatory Staff to be used for enforcement operations. Magistrates have jurisdiction over contested violations of this section and are prohibited from suspending or reducing the penalties. </t>
        </r>
      </text>
    </comment>
    <comment ref="I171" authorId="1" shapeId="0">
      <text>
        <r>
          <rPr>
            <sz val="11"/>
            <color indexed="10"/>
            <rFont val="Tahoma"/>
            <family val="2"/>
          </rPr>
          <t>Civil Penalty No Assessments</t>
        </r>
      </text>
    </comment>
    <comment ref="M171" authorId="1" shapeId="0">
      <text>
        <r>
          <rPr>
            <sz val="11"/>
            <color indexed="10"/>
            <rFont val="Tahoma"/>
            <family val="2"/>
          </rPr>
          <t>107.5% ASSESSMENT
VICTIM FUNDING $ 25.00
LAW ENFORCEMENT FUNDING $ 25.00</t>
        </r>
        <r>
          <rPr>
            <sz val="9"/>
            <color indexed="81"/>
            <rFont val="Tahoma"/>
            <family val="2"/>
          </rPr>
          <t xml:space="preserve">
</t>
        </r>
      </text>
    </comment>
    <comment ref="E172" authorId="2" shapeId="0">
      <text>
        <r>
          <rPr>
            <b/>
            <sz val="12"/>
            <color indexed="81"/>
            <rFont val="Tahoma"/>
            <family val="2"/>
          </rPr>
          <t xml:space="preserve">Section 58-23-1680 .    
(A)    A certified South Carolina law enforcement officer is authorized to enforce the requirements of this article. 
(B)    An officer, agent, or employee of a TNC or TNC driver who fails to comply with any requirement contained in this article must be assessed a civil penalty of not less than one hundred dollars for a first violation, not less than five hundred dollars for a second violation, and </t>
        </r>
        <r>
          <rPr>
            <b/>
            <sz val="12"/>
            <color indexed="10"/>
            <rFont val="Tahoma"/>
            <family val="2"/>
          </rPr>
          <t>not less than one thousand dollars for a third violation and subsequent violations.</t>
        </r>
        <r>
          <rPr>
            <b/>
            <sz val="12"/>
            <color indexed="81"/>
            <rFont val="Tahoma"/>
            <family val="2"/>
          </rPr>
          <t xml:space="preserve"> Seventy-five percent of the penalties collected under this section must be remitted to the Office of Regulatory Staff to be used for enforcement operations. Magistrates have jurisdiction over contested violations of this section and are prohibited from suspending or reducing the penalties. </t>
        </r>
      </text>
    </comment>
    <comment ref="I172" authorId="1" shapeId="0">
      <text>
        <r>
          <rPr>
            <sz val="11"/>
            <color indexed="10"/>
            <rFont val="Tahoma"/>
            <family val="2"/>
          </rPr>
          <t>Civil Penalty No Assessments</t>
        </r>
      </text>
    </comment>
    <comment ref="M172" authorId="1" shapeId="0">
      <text>
        <r>
          <rPr>
            <sz val="11"/>
            <color indexed="10"/>
            <rFont val="Tahoma"/>
            <family val="2"/>
          </rPr>
          <t>107.5% ASSESSMENT
VICTIM FUNDING $ 25.00
LAW ENFORCEMENT FUNDING $ 25.00</t>
        </r>
        <r>
          <rPr>
            <sz val="9"/>
            <color indexed="81"/>
            <rFont val="Tahoma"/>
            <family val="2"/>
          </rPr>
          <t xml:space="preserve">
</t>
        </r>
      </text>
    </comment>
    <comment ref="E173" authorId="0" shapeId="0">
      <text>
        <r>
          <rPr>
            <b/>
            <sz val="10"/>
            <color indexed="10"/>
            <rFont val="Arial"/>
            <family val="2"/>
          </rPr>
          <t>§ 56-5-3170. Pedestrians prohibited on freeways.</t>
        </r>
        <r>
          <rPr>
            <b/>
            <sz val="10"/>
            <color indexed="81"/>
            <rFont val="Arial"/>
            <family val="2"/>
          </rPr>
          <t xml:space="preserve">
  (A) No person as a pedestrian, unless otherwise directed by a law enforcement officer, shall occupy any space within the limits of the roadway and shoulder of the main facility of a freeway, except to perform public works or official duties, as a result of an emergency caused by an accident or breakdown of a motor vehicle, or to obtain assistance.
 The prohibitions imposed by this subsection on the use of freeways do not apply to service roads alongside the highways.
 (B) A person who violates the provisions of this section is guilty of a misdemeanor and, upon conviction, </t>
        </r>
        <r>
          <rPr>
            <b/>
            <sz val="10"/>
            <color indexed="10"/>
            <rFont val="Arial"/>
            <family val="2"/>
          </rPr>
          <t>must be fined not more than one hundred dollars or imprisoned not more than thirty days.</t>
        </r>
      </text>
    </comment>
    <comment ref="M173" authorId="1" shapeId="0">
      <text>
        <r>
          <rPr>
            <sz val="11"/>
            <color indexed="10"/>
            <rFont val="Tahoma"/>
            <family val="2"/>
          </rPr>
          <t>107.5% ASSESSMENT
LAW ENFORCEMENT FUNDING $ 25.00</t>
        </r>
      </text>
    </comment>
    <comment ref="D174" authorId="0" shapeId="0">
      <text>
        <r>
          <rPr>
            <b/>
            <sz val="10"/>
            <color indexed="10"/>
            <rFont val="Arial"/>
            <family val="2"/>
          </rPr>
          <t>§ 56-5-3270. Pedestrians under influence of alcohol or drugs.</t>
        </r>
        <r>
          <rPr>
            <b/>
            <sz val="10"/>
            <color indexed="81"/>
            <rFont val="Arial"/>
            <family val="2"/>
          </rPr>
          <t xml:space="preserve">
 A pedestrian who is under the influence of alcohol, or any drug, to a degree which renders himself a hazard shall not walk or be upon a highway except a sidewalk.</t>
        </r>
      </text>
    </comment>
    <comment ref="E174" authorId="0" shapeId="0">
      <text>
        <r>
          <rPr>
            <b/>
            <sz val="10"/>
            <color indexed="81"/>
            <rFont val="Arial"/>
            <family val="2"/>
          </rPr>
          <t xml:space="preserve">§ 56-5-6190. General penalty for violations of chapter.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 </t>
        </r>
        <r>
          <rPr>
            <b/>
            <sz val="10"/>
            <color indexed="10"/>
            <rFont val="Arial"/>
            <family val="2"/>
          </rPr>
          <t>fine of not more than one hundred dollars or by imprisonment for not more than thirty days.</t>
        </r>
      </text>
    </comment>
    <comment ref="M174" authorId="1" shapeId="0">
      <text>
        <r>
          <rPr>
            <sz val="11"/>
            <color indexed="10"/>
            <rFont val="Tahoma"/>
            <family val="2"/>
          </rPr>
          <t>107.5% ASSESSMENT
LAW ENFORCEMENT FUNDING $ 25.00</t>
        </r>
      </text>
    </comment>
    <comment ref="D175" authorId="0" shapeId="0">
      <text>
        <r>
          <rPr>
            <b/>
            <sz val="10"/>
            <color indexed="10"/>
            <rFont val="Arial"/>
            <family val="2"/>
          </rPr>
          <t>§ 56-1-490. Unlawful for parent or guardian to permit unauthorized minor to drive.</t>
        </r>
        <r>
          <rPr>
            <b/>
            <sz val="10"/>
            <color indexed="81"/>
            <rFont val="Arial"/>
            <family val="2"/>
          </rPr>
          <t xml:space="preserve">
 No person shall cause or knowingly permit his minor child or ward to drive a motor vehicle upon any highway when such minor child or ward is not authorized under this article or in violation of any of the provisions of this article.</t>
        </r>
      </text>
    </comment>
    <comment ref="E175" authorId="0" shapeId="0">
      <text>
        <r>
          <rPr>
            <b/>
            <sz val="10"/>
            <color indexed="10"/>
            <rFont val="Arial"/>
            <family val="2"/>
          </rPr>
          <t>§ 56-1-500. Penalties for violations of article.</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by a </t>
        </r>
        <r>
          <rPr>
            <b/>
            <sz val="10"/>
            <color indexed="10"/>
            <rFont val="Arial"/>
            <family val="2"/>
          </rPr>
          <t>fine of not more than one hundred dollars or by imprisonment for not more than thirty days.</t>
        </r>
      </text>
    </comment>
    <comment ref="M175" authorId="1" shapeId="0">
      <text>
        <r>
          <rPr>
            <sz val="11"/>
            <color indexed="10"/>
            <rFont val="Tahoma"/>
            <family val="2"/>
          </rPr>
          <t>107.5% ASSESSMENT
LAW ENFORCEMENT FUNDING $ 25.00</t>
        </r>
      </text>
    </comment>
    <comment ref="D176" authorId="0" shapeId="0">
      <text>
        <r>
          <rPr>
            <b/>
            <sz val="10"/>
            <color indexed="10"/>
            <rFont val="Arial"/>
            <family val="2"/>
          </rPr>
          <t xml:space="preserve">§ 56-1-480. Unlawful to permit unauthorized person to drive.
</t>
        </r>
        <r>
          <rPr>
            <b/>
            <sz val="10"/>
            <color indexed="81"/>
            <rFont val="Arial"/>
            <family val="2"/>
          </rPr>
          <t xml:space="preserve"> No person shall authorize or knowingly permit a motor vehicle owned by him or under his control to be driven upon any highway by any person who is not authorized to do so by this article or in violation of any of the provisions of this article.</t>
        </r>
        <r>
          <rPr>
            <b/>
            <sz val="10"/>
            <color indexed="10"/>
            <rFont val="Arial"/>
            <family val="2"/>
          </rPr>
          <t xml:space="preserve">
 </t>
        </r>
        <r>
          <rPr>
            <b/>
            <sz val="10"/>
            <color indexed="81"/>
            <rFont val="Arial"/>
            <family val="2"/>
          </rPr>
          <t>.</t>
        </r>
      </text>
    </comment>
    <comment ref="E176" authorId="0" shapeId="0">
      <text>
        <r>
          <rPr>
            <b/>
            <sz val="10"/>
            <color indexed="10"/>
            <rFont val="Arial"/>
            <family val="2"/>
          </rPr>
          <t>§ 56-1-500. Penalties for violations of article.</t>
        </r>
        <r>
          <rPr>
            <b/>
            <sz val="10"/>
            <color indexed="81"/>
            <rFont val="Arial"/>
            <family val="2"/>
          </rPr>
          <t xml:space="preserve">
 It is a misdemeanor for any person to violate any of the provisions of this article unless such violation is by this article or other law of this State declared to be a felony.  Every person convicted of a misdemeanor for a violation of any of the provisions of this article for which another penalty is not provided shall be punished by a </t>
        </r>
        <r>
          <rPr>
            <b/>
            <sz val="10"/>
            <color indexed="10"/>
            <rFont val="Arial"/>
            <family val="2"/>
          </rPr>
          <t>fine of not more than one hundred dollars or by imprisonment for not more than thirty days.</t>
        </r>
      </text>
    </comment>
    <comment ref="M176" authorId="1" shapeId="0">
      <text>
        <r>
          <rPr>
            <sz val="11"/>
            <color indexed="10"/>
            <rFont val="Tahoma"/>
            <family val="2"/>
          </rPr>
          <t>107.5% ASSESSMENT
LAW ENFORCEMENT FUNDING $ 25.00</t>
        </r>
      </text>
    </comment>
    <comment ref="D177" authorId="0" shapeId="0">
      <text>
        <r>
          <rPr>
            <b/>
            <sz val="10"/>
            <color indexed="10"/>
            <rFont val="Arial"/>
            <family val="2"/>
          </rPr>
          <t xml:space="preserve">§ 56-5-4630. Lamp or flag on projecting load.
</t>
        </r>
        <r>
          <rPr>
            <b/>
            <sz val="10"/>
            <color indexed="81"/>
            <rFont val="Arial"/>
            <family val="2"/>
          </rPr>
          <t xml:space="preserve"> Whenever the load upon a vehicle extends to the rear four feet or more beyond the bed or body of the vehicle there must be displayed at the extreme rear end of the load, at the times specified in Section 56-5-4450, a red light or lantern plainly visible from a distance of at least five hundred feet to the sides and rear.  The red light or lantern required under this section is in addition to the red rear light required upon every vehicle.  At any other time there must be displayed at the extreme rear end of the load a red flag or cloth not less than twelve inches by twelve inches and hung making the entire area visible to the driver of a vehicle approaching from the rear.
 Utility companies when responding to an emergency situation such as caused by storms or accidents are exempt from the provisions of this section.</t>
        </r>
      </text>
    </comment>
    <comment ref="E17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77" authorId="1" shapeId="0">
      <text>
        <r>
          <rPr>
            <sz val="11"/>
            <color indexed="10"/>
            <rFont val="Tahoma"/>
            <family val="2"/>
          </rPr>
          <t>107.5% ASSESSMENT
LAW ENFORCEMENT FUNDING $ 25.00</t>
        </r>
      </text>
    </comment>
    <comment ref="D178" authorId="0" shapeId="0">
      <text>
        <r>
          <rPr>
            <b/>
            <sz val="10"/>
            <color indexed="10"/>
            <rFont val="Arial"/>
            <family val="2"/>
          </rPr>
          <t>§ 56-5-4050. Side projecting loads on passenger vehicles.</t>
        </r>
        <r>
          <rPr>
            <b/>
            <sz val="10"/>
            <color indexed="81"/>
            <rFont val="Arial"/>
            <family val="2"/>
          </rPr>
          <t xml:space="preserve">
 No passenger vehicle shall be operated on any highway with any load carried thereon extending beyond the line of the fenders on the left side of such vehicle nor extending more than six inches beyond the line of the fenders on the right side of such vehicle.</t>
        </r>
      </text>
    </comment>
    <comment ref="E17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78" authorId="1" shapeId="0">
      <text>
        <r>
          <rPr>
            <sz val="11"/>
            <color indexed="10"/>
            <rFont val="Tahoma"/>
            <family val="2"/>
          </rPr>
          <t>107.5% ASSESSMENT
LAW ENFORCEMENT FUNDING $ 25.00</t>
        </r>
      </text>
    </comment>
    <comment ref="D179" authorId="0" shapeId="0">
      <text>
        <r>
          <rPr>
            <b/>
            <sz val="10"/>
            <color indexed="10"/>
            <rFont val="Arial"/>
            <family val="2"/>
          </rPr>
          <t>§ 56-5-4050. Side projecting loads on passenger vehicles.</t>
        </r>
        <r>
          <rPr>
            <b/>
            <sz val="10"/>
            <color indexed="81"/>
            <rFont val="Arial"/>
            <family val="2"/>
          </rPr>
          <t xml:space="preserve">
 No passenger vehicle shall be operated on any highway with any load carried thereon extending beyond the line of the fenders on the left side of such vehicle nor extending more than six inches beyond the line of the fenders on the right side of such vehicle.</t>
        </r>
      </text>
    </comment>
    <comment ref="E17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79" authorId="1" shapeId="0">
      <text>
        <r>
          <rPr>
            <sz val="11"/>
            <color indexed="10"/>
            <rFont val="Tahoma"/>
            <family val="2"/>
          </rPr>
          <t>107.5% ASSESSMENT
LAW ENFORCEMENT FUNDING $ 25.00</t>
        </r>
      </text>
    </comment>
    <comment ref="D180" authorId="0" shapeId="0">
      <text>
        <r>
          <rPr>
            <b/>
            <sz val="10"/>
            <color indexed="10"/>
            <rFont val="Arial"/>
            <family val="2"/>
          </rPr>
          <t xml:space="preserve">§ 16-15-90. Prostitution;  lewdness, assignation and prostitution generally.
</t>
        </r>
        <r>
          <rPr>
            <b/>
            <sz val="10"/>
            <color indexed="81"/>
            <rFont val="Arial"/>
            <family val="2"/>
          </rPr>
          <t xml:space="preserve"> It shall be unlawful to:
 (1) Engage in prostitution;
 (2) Aid or abet prostitution knowingly;
 (3) Procure or solicit for the purpose of prostitution;
 (4) Expose indecently the private person for the purpose of prostitution or other indecency;
 (5) Reside in, enter or remain in any place, structure, building, vehicle, trailer or conveyance for the purpose of lewdness, assignation or prostitution;
 (6) Keep or set up a house of ill fame, brothel or bawdyhouse;
 (7) Receive any person for purposes of lewdness, assignation or prostitution into any vehicle, conveyance, trailer, place, structure or building;
 (8) Permit any person to remain for the purpose of lewdness, assignation or prostitution in any vehicle, conveyance, trailer, place, structure or building;
 (9) Direct, take or transport, offer or agree to take or transport or aid or assist in transporting any person to any vehicle, conveyance, trailer, place, structure or building or to any other person with knowledge or having reasonable cause to believe that the purpose of such directing, taking or transporting is prostitution, lewdness or assignation;
 (10) Lease or rent or contract to lease or rent any vehicle, conveyance, trailer, place, structure or building or part thereof believing or having reasonable cause to believe that it is intended to be used for any of the purposes herein prohibited;  or
 (11) Aid, abet, or participate knowingly in the doing of any of the acts herein prohibited.</t>
        </r>
      </text>
    </comment>
    <comment ref="E180" authorId="0" shapeId="0">
      <text>
        <r>
          <rPr>
            <b/>
            <sz val="10"/>
            <color indexed="10"/>
            <rFont val="Arial"/>
            <family val="2"/>
          </rPr>
          <t xml:space="preserve">§ 16-15-110. Prostitution;  violations.
</t>
        </r>
        <r>
          <rPr>
            <b/>
            <sz val="10"/>
            <color indexed="81"/>
            <rFont val="Arial"/>
            <family val="2"/>
          </rPr>
          <t xml:space="preserve"> Any person violating any provision of §§  16-15-90 and 16-15-100 must, upon conviction, be punished as follows:
 (1) for the first offense, a </t>
        </r>
        <r>
          <rPr>
            <b/>
            <sz val="10"/>
            <color indexed="10"/>
            <rFont val="Arial"/>
            <family val="2"/>
          </rPr>
          <t>fine not exceeding two hundred dollars or confinement in prison for a period of not more than thirty days</t>
        </r>
        <r>
          <rPr>
            <b/>
            <sz val="10"/>
            <color indexed="81"/>
            <rFont val="Arial"/>
            <family val="2"/>
          </rPr>
          <t xml:space="preserve">;
 (2) for the second offense, a fine not exceeding one thousand dollars or imprisonment for not exceeding six months, or both;
 (3) for the third or any subsequent offense, a fine not exceeding three thousand dollars or imprisonment for not less than one year, or both. </t>
        </r>
        <r>
          <rPr>
            <sz val="8"/>
            <color indexed="81"/>
            <rFont val="Tahoma"/>
            <family val="2"/>
          </rPr>
          <t xml:space="preserve">
</t>
        </r>
      </text>
    </comment>
    <comment ref="I180" authorId="1" shapeId="0">
      <text>
        <r>
          <rPr>
            <sz val="11"/>
            <color indexed="10"/>
            <rFont val="Tahoma"/>
            <family val="2"/>
          </rPr>
          <t>107.5% ASSESSMENT
VICTIM FUNDING $ 25.00
LAW ENFORCEMENT FUNDING $ 25.00</t>
        </r>
      </text>
    </comment>
    <comment ref="M180" authorId="1" shapeId="0">
      <text>
        <r>
          <rPr>
            <sz val="11"/>
            <color indexed="10"/>
            <rFont val="Tahoma"/>
            <family val="2"/>
          </rPr>
          <t>107.5% ASSESSMENT
VICTIM FUNDING $ 25.00
LAW ENFORCEMENT FUNDING $ 25.00</t>
        </r>
        <r>
          <rPr>
            <sz val="9"/>
            <color indexed="81"/>
            <rFont val="Tahoma"/>
            <family val="2"/>
          </rPr>
          <t xml:space="preserve">
</t>
        </r>
      </text>
    </comment>
    <comment ref="D181" authorId="0" shapeId="0">
      <text>
        <r>
          <rPr>
            <b/>
            <sz val="10"/>
            <color indexed="10"/>
            <rFont val="Arial"/>
            <family val="2"/>
          </rPr>
          <t>§ 56-5-1590. Unlawful to race or assist in racing on public roads.</t>
        </r>
        <r>
          <rPr>
            <b/>
            <sz val="10"/>
            <color indexed="81"/>
            <rFont val="Arial"/>
            <family val="2"/>
          </rPr>
          <t xml:space="preserve">
 It shall be unlawful to engage in a motor vehicle race or contest for speed on any public road, street or highway in this State or to aid, abet or assist in any manner whatsoever in any such race or contest.  Altering, changing, tampering with or "souping up" a motor vehicle for the purpose of racing or speeding on any public road, street or highway in this State shall be considered as aiding, abetting or assisting for the purposes of §§ 56-5-1590 to 56-5-1620.</t>
        </r>
      </text>
    </comment>
    <comment ref="E181" authorId="0" shapeId="0">
      <text>
        <r>
          <rPr>
            <b/>
            <sz val="10"/>
            <color indexed="10"/>
            <rFont val="Arial"/>
            <family val="2"/>
          </rPr>
          <t xml:space="preserve">§ 56-5-1620. Penalties for racing;  revocation or suspension of drivers' licenses and registrations.
</t>
        </r>
        <r>
          <rPr>
            <b/>
            <sz val="10"/>
            <color indexed="81"/>
            <rFont val="Arial"/>
            <family val="2"/>
          </rPr>
          <t xml:space="preserve"> Any person violating the provisions of §§ 56-5-1590 to 56-5-1620 by driving a motor vehicle shall, upon conviction, be </t>
        </r>
        <r>
          <rPr>
            <b/>
            <sz val="10"/>
            <color indexed="10"/>
            <rFont val="Arial"/>
            <family val="2"/>
          </rPr>
          <t>fined not less than two hundred dollars nor more than six hundred dollars or imprisoned for not less than two months nor more than six months, or both,</t>
        </r>
        <r>
          <rPr>
            <b/>
            <sz val="10"/>
            <color indexed="81"/>
            <rFont val="Arial"/>
            <family val="2"/>
          </rPr>
          <t xml:space="preserve"> in the discretion of the trial judge.  In addition to such penalty the driver of any vehicle who violates the provisions of §§ 56-5-1590 to 56-5-1620 shall upon conviction, entry of a plea of guilty or forfeiture of bail have his driver's license revoked for a period of one year.  Any person violating the provisions of §§ 56-5-1590 to 56-5-1620 by acquiescing in or permitting the driving of his car shall, upon conviction, be fined not to exceed one hundred dollars or imprisoned for a period not to exceed thirty days, or both, in the discretion of the court and, in addition thereto, shall have his driver's license and the registration of his vehicle suspended for a period of three months.</t>
        </r>
      </text>
    </comment>
    <comment ref="I181" authorId="1" shapeId="0">
      <text>
        <r>
          <rPr>
            <sz val="11"/>
            <color indexed="10"/>
            <rFont val="Tahoma"/>
            <family val="2"/>
          </rPr>
          <t>107.5% ASSESSMENT
LAW ENFORCEMENT FUNDING $ 25.00</t>
        </r>
      </text>
    </comment>
    <comment ref="M181" authorId="1" shapeId="0">
      <text>
        <r>
          <rPr>
            <sz val="11"/>
            <color indexed="10"/>
            <rFont val="Tahoma"/>
            <family val="2"/>
          </rPr>
          <t>107.5% ASSESSMENT
LAW ENFORCEMENT FUNDING $ 25.00</t>
        </r>
      </text>
    </comment>
    <comment ref="D182" authorId="0" shapeId="0">
      <text>
        <r>
          <rPr>
            <b/>
            <sz val="10"/>
            <color indexed="10"/>
            <rFont val="Arial"/>
            <family val="2"/>
          </rPr>
          <t xml:space="preserve">§ 56-5-1600. Unlawful to acquiesce in or permit use of car in race.
</t>
        </r>
        <r>
          <rPr>
            <b/>
            <sz val="10"/>
            <color indexed="81"/>
            <rFont val="Arial"/>
            <family val="2"/>
          </rPr>
          <t xml:space="preserve"> It shall also be unlawful for any owner of a motor vehicle to acquiesce in or permit his car to be used by another in any motor vehicle race or contest for speed on any public road, street or highway in this State.</t>
        </r>
      </text>
    </comment>
    <comment ref="E182" authorId="0" shapeId="0">
      <text>
        <r>
          <rPr>
            <b/>
            <sz val="10"/>
            <color indexed="10"/>
            <rFont val="Arial"/>
            <family val="2"/>
          </rPr>
          <t xml:space="preserve">§ 56-5-1620. Penalties for racing;  revocation or suspension of drivers' licenses and registrations.
</t>
        </r>
        <r>
          <rPr>
            <b/>
            <sz val="10"/>
            <color indexed="81"/>
            <rFont val="Arial"/>
            <family val="2"/>
          </rPr>
          <t xml:space="preserve"> Any person violating the provisions of §§ 56-5-1590 to 56-5-1620 by driving a motor vehicle shall, upon conviction, be</t>
        </r>
        <r>
          <rPr>
            <b/>
            <sz val="10"/>
            <color indexed="8"/>
            <rFont val="Arial"/>
            <family val="2"/>
          </rPr>
          <t xml:space="preserve"> fined not less than two hundred dollars nor more than six hundred dollars or imprisoned for not less than two months nor more than six months, or both,</t>
        </r>
        <r>
          <rPr>
            <b/>
            <sz val="10"/>
            <color indexed="81"/>
            <rFont val="Arial"/>
            <family val="2"/>
          </rPr>
          <t xml:space="preserve"> in the discretion of the trial judge.  In addition to such penalty the driver of any vehicle who violates the provisions of §§ 56-5-1590 to 56-5-1620 shall upon conviction, entry of a plea of guilty or forfeiture of bail have his driver's license revoked for a period of one year.  Any person violating the provisions of §§ 56-5-1590 to 56-5-1620 by acquiescing in or permitting the driving of his car shall, upon conviction, </t>
        </r>
        <r>
          <rPr>
            <b/>
            <sz val="10"/>
            <color indexed="10"/>
            <rFont val="Arial"/>
            <family val="2"/>
          </rPr>
          <t>be fined not to exceed one hundred dollars or imprisoned for a period not to exceed thirty days, or both,</t>
        </r>
        <r>
          <rPr>
            <b/>
            <sz val="10"/>
            <color indexed="81"/>
            <rFont val="Arial"/>
            <family val="2"/>
          </rPr>
          <t xml:space="preserve"> in the discretion of the court and, in addition thereto, shall have his driver's license and the registration of his vehicle suspended for a period of three months.</t>
        </r>
      </text>
    </comment>
    <comment ref="M182" authorId="1" shapeId="0">
      <text>
        <r>
          <rPr>
            <sz val="11"/>
            <color indexed="10"/>
            <rFont val="Tahoma"/>
            <family val="2"/>
          </rPr>
          <t>107.5% ASSESSMENT
LAW ENFORCEMENT FUNDING $ 25.00</t>
        </r>
      </text>
    </comment>
    <comment ref="D183" authorId="0" shapeId="0">
      <text>
        <r>
          <rPr>
            <b/>
            <sz val="10"/>
            <color indexed="10"/>
            <rFont val="Arial"/>
            <family val="2"/>
          </rPr>
          <t xml:space="preserve">§ 16-13-180. Receiving stolen goods.
</t>
        </r>
        <r>
          <rPr>
            <b/>
            <sz val="10"/>
            <color indexed="81"/>
            <rFont val="Arial"/>
            <family val="2"/>
          </rPr>
          <t>(A)    It is unlawful for a person to buy, receive, or possess stolen goods, chattels, or other property if the person knows or has reason to believe the goods, chattels, or property is stolen. A person is guilty of this offense whether or not anyone is convicted of the theft of the property. 
(B)    A person who violates the provisions of this section is guilty of a: 
(</t>
        </r>
        <r>
          <rPr>
            <b/>
            <sz val="10"/>
            <color indexed="10"/>
            <rFont val="Arial"/>
            <family val="2"/>
          </rPr>
          <t xml:space="preserve">1)    misdemeanor triable in magistrates court or municipal court, notwithstanding the provisions of Sections 22-3-540, 22-3-545, 22-3-550, and 14-25-65, if the value of the property is two thousand dollars or less. Upon conviction, the person must be fined not more than one thousand dollars, or imprisoned not more than thirty days; </t>
        </r>
        <r>
          <rPr>
            <b/>
            <sz val="10"/>
            <color indexed="81"/>
            <rFont val="Arial"/>
            <family val="2"/>
          </rPr>
          <t xml:space="preserve">
(2)    felony and, upon conviction, must be fined not less than one thousand dollars or imprisoned not more than five years if the value of the property is more than two thousand dollars but less than ten thousand dollars; 
(3)    felony and, upon conviction, must be fined not less than two thousand dollars or imprisoned not more than ten years if the value of the property is ten thousand dollars or more. 
(C)    For the purposes of this section, the receipt of multiple items in a single transaction or event constitutes a single offense.
</t>
        </r>
      </text>
    </comment>
    <comment ref="E183" authorId="0" shapeId="0">
      <text>
        <r>
          <rPr>
            <b/>
            <sz val="10"/>
            <color indexed="10"/>
            <rFont val="Arial"/>
            <family val="2"/>
          </rPr>
          <t>§ 16-13-180. Receiving stolen goods.</t>
        </r>
        <r>
          <rPr>
            <b/>
            <sz val="10"/>
            <color indexed="81"/>
            <rFont val="Arial"/>
            <family val="2"/>
          </rPr>
          <t xml:space="preserve">
(A)    It is unlawful for a person to buy, receive, or possess stolen goods, chattels, or other property if the person knows or has reason to believe the goods, chattels, or property is stolen. A person is guilty of this offense whether or not anyone is convicted of the theft of the property. 
(B)    A person who violates the provisions of this section is guilty of a: 
(1)    misdemeanor triable in magistrates court or municipal court, notwithstanding the provisions of Sections 22-3-540, 22-3-545, 22-3-550, and 14-25-65, if the value of the property is two thousand dollars or less. Upon conviction, the person must be fined not </t>
        </r>
        <r>
          <rPr>
            <b/>
            <sz val="10"/>
            <color indexed="10"/>
            <rFont val="Arial"/>
            <family val="2"/>
          </rPr>
          <t>more than one thousand dollars, or imprisoned not more than thirty days;</t>
        </r>
        <r>
          <rPr>
            <b/>
            <sz val="10"/>
            <color indexed="81"/>
            <rFont val="Arial"/>
            <family val="2"/>
          </rPr>
          <t xml:space="preserve"> 
(2)    felony and, upon conviction, must be fined not less than one thousand dollars or imprisoned not more than five years if the value of the property is more than two thousand dollars but less than ten thousand dollars; 
(3)    felony and, upon conviction, must be fined not less than two thousand dollars or imprisoned not more than ten years if the value of the property is ten thousand dollars or more. 
(C)    For the purposes of this section, the receipt of multiple items in a single transaction or event constitutes a single offense.</t>
        </r>
      </text>
    </comment>
    <comment ref="I183" authorId="1" shapeId="0">
      <text>
        <r>
          <rPr>
            <sz val="11"/>
            <color indexed="10"/>
            <rFont val="Tahoma"/>
            <family val="2"/>
          </rPr>
          <t>107.5% ASSESSMENT
VICTIM FUNDING $ 25.00
LAW ENFORCEMENT FUNDING $ 25.00</t>
        </r>
      </text>
    </comment>
    <comment ref="M183" authorId="1" shapeId="0">
      <text>
        <r>
          <rPr>
            <sz val="11"/>
            <color indexed="10"/>
            <rFont val="Tahoma"/>
            <family val="2"/>
          </rPr>
          <t>107.5% ASSESSMENT
VICTIM FUNDING $ 25.00
LAW ENFORCEMENT FUNDING $ 25.00</t>
        </r>
        <r>
          <rPr>
            <sz val="9"/>
            <color indexed="81"/>
            <rFont val="Tahoma"/>
            <family val="2"/>
          </rPr>
          <t xml:space="preserve">
</t>
        </r>
      </text>
    </comment>
    <comment ref="E184" authorId="0" shapeId="0">
      <text>
        <r>
          <rPr>
            <b/>
            <sz val="10"/>
            <color indexed="10"/>
            <rFont val="Arial"/>
            <family val="2"/>
          </rPr>
          <t>§ 56-5-2920. Reckless driving;  penalties;  suspension of driver's license for second or subsequent offense.</t>
        </r>
        <r>
          <rPr>
            <b/>
            <sz val="10"/>
            <color indexed="81"/>
            <rFont val="Arial"/>
            <family val="2"/>
          </rPr>
          <t xml:space="preserve">
 Any person who drives any vehicle in such a manner as to indicate either a wilful or wanton disregard for the safety of persons or property is guilty of reckless driving.  The Department of Motor Vehicles, upon receiving satisfactory evidence of the conviction, of the entry of a plea of guilty or the forfeiture of bail of any person charged with a second and subsequent offense for the violation of this section shall forthwith suspend the driver's license of any such person for a period of three months.  Only those offenses which occurred within a period of five years including and immediately preceding the date of the last offense shall constitute prior offenses within the meaning of this section.  Any person violating the provisions of this section shall, upon conviction, entry of a plea of guilty or forfeiture of bail, be punished </t>
        </r>
        <r>
          <rPr>
            <b/>
            <sz val="10"/>
            <color indexed="10"/>
            <rFont val="Arial"/>
            <family val="2"/>
          </rPr>
          <t>by a fine of not less than twenty-five dollars nor more than two hundred dollars or by imprisonment for not more than thirty days.</t>
        </r>
        <r>
          <rPr>
            <sz val="8"/>
            <color indexed="81"/>
            <rFont val="Tahoma"/>
            <family val="2"/>
          </rPr>
          <t xml:space="preserve">
</t>
        </r>
      </text>
    </comment>
    <comment ref="I184" authorId="1" shapeId="0">
      <text>
        <r>
          <rPr>
            <sz val="11"/>
            <color indexed="10"/>
            <rFont val="Tahoma"/>
            <family val="2"/>
          </rPr>
          <t>107.5% ASSESSMENT
LAW ENFORCEMENT FUNDING $ 25.00</t>
        </r>
      </text>
    </comment>
    <comment ref="M184" authorId="1" shapeId="0">
      <text>
        <r>
          <rPr>
            <sz val="11"/>
            <color indexed="10"/>
            <rFont val="Tahoma"/>
            <family val="2"/>
          </rPr>
          <t>107.5% ASSESSMENT
LAW ENFORCEMENT FUNDING $ 25.00</t>
        </r>
      </text>
    </comment>
    <comment ref="D185" authorId="0" shapeId="0">
      <text>
        <r>
          <rPr>
            <b/>
            <sz val="10"/>
            <color indexed="10"/>
            <rFont val="Arial"/>
            <family val="2"/>
          </rPr>
          <t>§ 56-3-1250. Registration cards;  contents, possession and display.</t>
        </r>
        <r>
          <rPr>
            <b/>
            <sz val="10"/>
            <color indexed="81"/>
            <rFont val="Arial"/>
            <family val="2"/>
          </rPr>
          <t xml:space="preserve">
 The department, upon registering and licensing a vehicle, shall issue to the owner of the vehicle a registration card containing upon the face of the card the date issued, the name and address of the owner, including the county in which the owner resides, the registration and license number assigned to the vehicle, and that other description of the vehicle as may be determined by the department.  The registration card must be delivered to the owner.  Every registration card must at all times be carried by the person driving or in control of the vehicle, who shall display it upon demand of a police officer or any other person authorized by law to examine registration cards.</t>
        </r>
      </text>
    </comment>
    <comment ref="E185"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t>
        </r>
        <r>
          <rPr>
            <b/>
            <sz val="10"/>
            <color indexed="10"/>
            <rFont val="Arial"/>
            <family val="2"/>
          </rPr>
          <t>punished by a fine of not more than one hundred dollars or imprisonment for not more than thirty days.</t>
        </r>
      </text>
    </comment>
    <comment ref="M185" authorId="1" shapeId="0">
      <text>
        <r>
          <rPr>
            <sz val="11"/>
            <color indexed="10"/>
            <rFont val="Tahoma"/>
            <family val="2"/>
          </rPr>
          <t>107.5% ASSESSMENT
LAW ENFORCEMENT FUNDING $ 25.00</t>
        </r>
      </text>
    </comment>
    <comment ref="D186" authorId="0" shapeId="0">
      <text>
        <r>
          <rPr>
            <b/>
            <sz val="10"/>
            <color indexed="10"/>
            <rFont val="Arial"/>
            <family val="2"/>
          </rPr>
          <t>§ 56-3-1300. Change in name or address of owner;  notice to Department.</t>
        </r>
        <r>
          <rPr>
            <b/>
            <sz val="10"/>
            <color indexed="81"/>
            <rFont val="Arial"/>
            <family val="2"/>
          </rPr>
          <t xml:space="preserve">
 Whenever any person after making application for or obtaining the registration and licensing of a vehicle shall move from the address named in the application or shown upon the registration card, such person shall within thirty days thereafter notify the Department of Motor Vehicles in writing of his old address and new address and obtain from the Department a corrected registration card.  Whenever the name of any person who has made application for or obtained the registration and licensing of a vehicle is thereafter changed by marriage or otherwise, such person shall within thirty days thereafter notify the Department of such former and new names and obtain from the Department a corrected registration card.</t>
        </r>
      </text>
    </comment>
    <comment ref="E186" authorId="0" shapeId="0">
      <text>
        <r>
          <rPr>
            <b/>
            <sz val="10"/>
            <color indexed="10"/>
            <rFont val="Arial"/>
            <family val="2"/>
          </rPr>
          <t>§ 56-3-2520. Penalties.</t>
        </r>
        <r>
          <rPr>
            <b/>
            <sz val="10"/>
            <color indexed="81"/>
            <rFont val="Arial"/>
            <family val="2"/>
          </rPr>
          <t xml:space="preserve">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 </t>
        </r>
        <r>
          <rPr>
            <b/>
            <sz val="10"/>
            <color indexed="10"/>
            <rFont val="Arial"/>
            <family val="2"/>
          </rPr>
          <t>by a fine of not more than one hundred dollars or imprisonment for not more than thirty days</t>
        </r>
        <r>
          <rPr>
            <b/>
            <sz val="10"/>
            <color indexed="81"/>
            <rFont val="Arial"/>
            <family val="2"/>
          </rPr>
          <t>.</t>
        </r>
      </text>
    </comment>
    <comment ref="M186" authorId="1" shapeId="0">
      <text>
        <r>
          <rPr>
            <sz val="11"/>
            <color indexed="10"/>
            <rFont val="Tahoma"/>
            <family val="2"/>
          </rPr>
          <t>107.5% ASSESSMENT
LAW ENFORCEMENT FUNDING $ 25.00</t>
        </r>
      </text>
    </comment>
    <comment ref="D187" authorId="0" shapeId="0">
      <text>
        <r>
          <rPr>
            <b/>
            <sz val="10"/>
            <color indexed="10"/>
            <rFont val="Arial"/>
            <family val="2"/>
          </rPr>
          <t>§ 56-3-1250. Registration cards;  contents, possession and display.</t>
        </r>
        <r>
          <rPr>
            <b/>
            <sz val="10"/>
            <color indexed="81"/>
            <rFont val="Arial"/>
            <family val="2"/>
          </rPr>
          <t xml:space="preserve">
 The department, upon registering and licensing a vehicle, shall issue to the owner of the vehicle a registration card containing upon the face of the card the date issued, the name and address of the owner, including the county in which the owner resides, the registration and license number assigned to the vehicle, and that other description of the vehicle as may be determined by the department.  The registration card must be delivered to the owner.  Every registration card must at all times be carried by the person driving or in control of the vehicle, who shall display it upon demand of a police officer or any other person authorized by law to examine registration cards.
</t>
        </r>
        <r>
          <rPr>
            <b/>
            <sz val="11"/>
            <color indexed="81"/>
            <rFont val="Arial"/>
            <family val="2"/>
          </rPr>
          <t xml:space="preserve">
</t>
        </r>
        <r>
          <rPr>
            <b/>
            <sz val="11"/>
            <color indexed="10"/>
            <rFont val="Arial"/>
            <family val="2"/>
          </rPr>
          <t xml:space="preserve"> The 2005 amendment, in the first undesignated paragraph, in the second sentence deleted ", and the owner, upon receipt of it, shall write his signature on it with pen and ink in the space provided" and deleted the second undesignated paragraph providing the penalty for failure to sign the registration.</t>
        </r>
      </text>
    </comment>
    <comment ref="D188" authorId="0" shapeId="0">
      <text>
        <r>
          <rPr>
            <b/>
            <sz val="10"/>
            <color indexed="10"/>
            <rFont val="Arial"/>
            <family val="2"/>
          </rPr>
          <t>§ 56-5-1970. Restricted access.</t>
        </r>
        <r>
          <rPr>
            <b/>
            <sz val="10"/>
            <color indexed="81"/>
            <rFont val="Arial"/>
            <family val="2"/>
          </rPr>
          <t xml:space="preserve">
 No person shall drive a vehicle onto or from any controlled-access roadway except at such entrances and exits as are established by public authority.</t>
        </r>
      </text>
    </comment>
    <comment ref="E18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88" authorId="1" shapeId="0">
      <text>
        <r>
          <rPr>
            <sz val="11"/>
            <color indexed="10"/>
            <rFont val="Tahoma"/>
            <family val="2"/>
          </rPr>
          <t>107.5% ASSESSMENT
LAW ENFORCEMENT FUNDING $ 25.00</t>
        </r>
      </text>
    </comment>
    <comment ref="E189" authorId="0" shapeId="0">
      <text>
        <r>
          <rPr>
            <b/>
            <sz val="10"/>
            <color indexed="10"/>
            <rFont val="Arial"/>
            <family val="2"/>
          </rPr>
          <t>§ 59-67-210. School bus passing another school bus unlawful.</t>
        </r>
        <r>
          <rPr>
            <b/>
            <sz val="10"/>
            <color indexed="81"/>
            <rFont val="Arial"/>
            <family val="2"/>
          </rPr>
          <t xml:space="preserve">
 It shall be unlawful for any person operating a school bus to pass another school bus unless the lead bus is in a stopped position and the driver of the lead bus has signalled to the operator of the bus in the rear that it is safe to pass.  Any person violating the provisions of this section shall be guilty of a misdemeanor and, upon conviction, </t>
        </r>
        <r>
          <rPr>
            <b/>
            <sz val="10"/>
            <color indexed="10"/>
            <rFont val="Arial"/>
            <family val="2"/>
          </rPr>
          <t>shall be fined the sum of one hundred dollars or be imprisoned for a term of thirty days.</t>
        </r>
      </text>
    </comment>
    <comment ref="I189" authorId="1" shapeId="0">
      <text>
        <r>
          <rPr>
            <sz val="11"/>
            <color indexed="10"/>
            <rFont val="Tahoma"/>
            <family val="2"/>
          </rPr>
          <t>107.5% ASSESSMENT
VICTIM FUNDING $ 25.00
LAW ENFORCEMENT FUNDING $ 25.00</t>
        </r>
      </text>
    </comment>
    <comment ref="M189" authorId="1" shapeId="0">
      <text>
        <r>
          <rPr>
            <sz val="11"/>
            <color indexed="10"/>
            <rFont val="Tahoma"/>
            <family val="2"/>
          </rPr>
          <t>107.5% ASSESSMENT
VICTIM FUNDING $ 25.00
LAW ENFORCEMENT FUNDING $ 25.00</t>
        </r>
      </text>
    </comment>
    <comment ref="D190" authorId="0" shapeId="0">
      <text>
        <r>
          <rPr>
            <b/>
            <sz val="10"/>
            <color indexed="10"/>
            <rFont val="Arial"/>
            <family val="2"/>
          </rPr>
          <t xml:space="preserve">§ 56-5-2770. Signals and markings on school buses;  meeting, overtaking and passing school bus;  loading passengers along multi-lane highways.
</t>
        </r>
        <r>
          <rPr>
            <b/>
            <sz val="10"/>
            <color indexed="81"/>
            <rFont val="Arial"/>
            <family val="2"/>
          </rPr>
          <t xml:space="preserve">  (A) The driver of a vehicle meeting or overtaking from either direction a school bus stopped on a highway or private road must stop before reaching the bus where there are in operation on the bus flashing red lights specified in State Department of Education Regulations and Specifications Pertaining to School Buses, and the driver must not proceed until the bus resumes motion or the flashing red lights are no longer actuated.
 (B) The driver of a vehicle need not stop upon meeting a stopped school bus when traveling in the opposite direction on a multi-lane highway or multi-lane private road.
 (C) The driver of a vehicle must not overtake a school bus which has amber visual signals actuated.
 (D) A school bus must be equipped with red and amber visual signals meeting the requirements of State Department of Education Regulations and Specifications Pertaining to School Buses, which must be actuated by the driver whenever the bus is stopped or preparing to stop on the highway for the purpose of receiving or discharging school children.  A driver must not actuate the special visual signals when the bus is in designated school bus loading or off-loading areas if the bus is off the roadway entirely.
 (E) A school bus must bear upon its front and rear plainly visible signs containing the words "SCHOOL BUS" in black letters not less than eight inches in height.
 (F) A school bus route that requires passengers to be loaded or off-loaded along a multi-lane highway or multi-lane private road must be designed to ensure that a student is not required to cross a multi-lane highway or multi-lane private road.
 (G) For the purposes of this section a multi-lane highway or multi-lane private road is a highway or private road that consists of four or more traffic lanes, having at least two traffic lanes traveling in each direction.</t>
        </r>
      </text>
    </comment>
    <comment ref="E190" authorId="0" shapeId="0">
      <text>
        <r>
          <rPr>
            <b/>
            <sz val="10"/>
            <color indexed="10"/>
            <rFont val="Arial"/>
            <family val="2"/>
          </rPr>
          <t xml:space="preserve">§ 56-5-2780. Penalties for unlawfully passing a stopped school bus.
</t>
        </r>
        <r>
          <rPr>
            <b/>
            <sz val="10"/>
            <color indexed="81"/>
            <rFont val="Arial"/>
            <family val="2"/>
          </rPr>
          <t xml:space="preserve">  (A) A driver of a vehicle violating Section 56-5-2770 (A) or (C) is guilty of a misdemeanor and, upon conviction, entry of a plea of guilty or nolo contendere, or forfeiture of bail for a f</t>
        </r>
        <r>
          <rPr>
            <b/>
            <sz val="10"/>
            <color indexed="10"/>
            <rFont val="Arial"/>
            <family val="2"/>
          </rPr>
          <t>irst offense must be fined not less than five hundred dollars or imprisoned not more than thirty days.</t>
        </r>
        <r>
          <rPr>
            <b/>
            <sz val="10"/>
            <color indexed="81"/>
            <rFont val="Arial"/>
            <family val="2"/>
          </rPr>
          <t xml:space="preserve">  In lieu of imprisonment, the court may require that the individual complete an appropriate term of community service of not fewer than ten days upon terms and conditions the court considers proper.  Notwithstanding any other provision of law, a first offense for a violation of Section 56-5-2770 (A) or (C) may be tried in magistrate's court.  Upon conviction, entry of a plea of guilty or nolo contendere, or forfeiture of bail for a second or subsequent violation of Section 56-5-2770 (A) or (C), a person is guilty of a misdemeanor and must be fined not less than two thousand dollars or more than five thousand dollars or imprisoned for not fewer than thirty days and not more than sixty days.
 (B) If a driver of a vehicle violates Section 56-5-2770 (A) or (C), and the violation proximately causes great bodily injury or death to a pedestrian, the person is guilty of a felony and, upon conviction, entry of a plea of guilty or nolo contendere, or forfeiture of bond, the person must be:
 (1) fined not less than five thousand dollars or more than ten thousand dollars and imprisoned for not less than sixty days or more than one year when great bodily injury results;</t>
        </r>
      </text>
    </comment>
    <comment ref="I190" authorId="1" shapeId="0">
      <text>
        <r>
          <rPr>
            <sz val="11"/>
            <color indexed="10"/>
            <rFont val="Tahoma"/>
            <family val="2"/>
          </rPr>
          <t>107.5% ASSESSMENT
LAW ENFORCEMENT FUNDING $ 25.00</t>
        </r>
      </text>
    </comment>
    <comment ref="M190" authorId="1" shapeId="0">
      <text>
        <r>
          <rPr>
            <sz val="11"/>
            <color indexed="10"/>
            <rFont val="Tahoma"/>
            <family val="2"/>
          </rPr>
          <t>107.5% ASSESSMENT
LAW ENFORCEMENT FUNDING $ 25.00</t>
        </r>
      </text>
    </comment>
    <comment ref="D191" authorId="0" shapeId="0">
      <text>
        <r>
          <rPr>
            <b/>
            <sz val="10"/>
            <color indexed="10"/>
            <rFont val="Arial"/>
            <family val="2"/>
          </rPr>
          <t>§ 56-5-2770. Signals and markings on school buses;  meeting, overtaking and passing school bus;  loading passengers along multi-lane highways.</t>
        </r>
        <r>
          <rPr>
            <b/>
            <sz val="10"/>
            <color indexed="81"/>
            <rFont val="Arial"/>
            <family val="2"/>
          </rPr>
          <t xml:space="preserve">
  (A) The driver of a vehicle meeting or overtaking from either direction a school bus stopped on a highway or private road must stop before reaching the bus where there are in operation on the bus flashing red lights specified in State Department of Education Regulations and Specifications Pertaining to School Buses, and the driver must not proceed until the bus resumes motion or the flashing red lights are no longer actuated.
 (B) The driver of a vehicle need not stop upon meeting a stopped school bus when traveling in the opposite direction on a multi-lane highway or multi-lane private road.
 (C) The driver of a vehicle must not overtake a school bus which has amber visual signals actuated.
 (D) A school bus must be equipped with red and amber visual signals meeting the requirements of State Department of Education Regulations and Specifications Pertaining to School Buses, which must be actuated by the driver whenever the bus is stopped or preparing to stop on the highway for the purpose of receiving or discharging school children.  A driver must not actuate the special visual signals when the bus is in designated school bus loading or off-loading areas if the bus is off the roadway entirely.
 (E) A school bus must bear upon its front and rear plainly visible signs containing the words "SCHOOL BUS" in black letters not less than eight inches in height.
 (F) A school bus route that requires passengers to be loaded or off-loaded along a multi-lane highway or multi-lane private road must be designed to ensure that a student is not required to cross a multi-lane highway or multi-lane private road.
 (G) For the purposes of this section a multi-lane highway or multi-lane private road is a highway or private road that consists of four or more traffic lanes, having at least two traffic lanes traveling in each direction.</t>
        </r>
      </text>
    </comment>
    <comment ref="E191" authorId="0" shapeId="0">
      <text>
        <r>
          <rPr>
            <b/>
            <sz val="10"/>
            <color indexed="10"/>
            <rFont val="Arial"/>
            <family val="2"/>
          </rPr>
          <t>§ 56-5-2780. Penalties for unlawfully passing a stopped school bus.</t>
        </r>
        <r>
          <rPr>
            <b/>
            <sz val="10"/>
            <color indexed="81"/>
            <rFont val="Arial"/>
            <family val="2"/>
          </rPr>
          <t xml:space="preserve">
  (A) A driver of a vehicle violating  Section 56-5-2770 (A) or (C) is guilty of a misdemeanor and, upon conviction, entry of a plea of guilty or nolo contendere, or forfeiture of bail for a first offense must be fined not less than five hundred dollars or imprisoned not more than thirty days.  In lieu of imprisonment, the court may require that the individual complete an appropriate term of community service of not fewer than ten days upon terms and conditions the court considers proper.  Notwithstanding any other provision of law, a first offense for a violation of Section 56-5-2770 (A) or (C) may be tried in magistrate's court.  Upon conviction, entry of a plea of guilty or nolo contendere, or forfeiture of bail for a second or subsequent violation of Section 56-5-2770 (A) or (C), a person is </t>
        </r>
        <r>
          <rPr>
            <b/>
            <sz val="10"/>
            <color indexed="10"/>
            <rFont val="Arial"/>
            <family val="2"/>
          </rPr>
          <t>guilty of a misdemeanor and must be fined not less than two thousand dollars or more than five thousand dollars or imprisoned for not fewer than thirty days and not more than sixty days</t>
        </r>
        <r>
          <rPr>
            <b/>
            <sz val="10"/>
            <color indexed="81"/>
            <rFont val="Arial"/>
            <family val="2"/>
          </rPr>
          <t>.
 (B) If a driver of a vehicle violates Section 56-5-2770 (A) or (C), and the violation proximately causes great bodily injury or death to a pedestrian, the person is guilty of a felony and, upon conviction, entry of a plea of guilty or nolo contendere, or forfeiture of bond, the person must be:
 (1) fined not less than five thousand dollars or more than ten thousand dollars and imprisoned for not less than sixty days or more than one year when great bodily injury results;
 (2) fined not less than ten thousand dollars or more than twenty-five thousand dollars and imprisoned for not less than one year or more than five years when death results.
 As used in this subsection, "great bodily injury" means bodily injury which creates a substantial risk of death or which causes serious, permanent disfigurement or protracted loss or impairment of the function of any bodily member or organ.
 The Department of Motor Vehicles shall suspend the driver's license of a person who is convicted or who receives a sentence upon a plea of guilty or nolo contendere pursuant to this subsection for the term of imprisonment plus one year.</t>
        </r>
        <r>
          <rPr>
            <sz val="8"/>
            <color indexed="81"/>
            <rFont val="Tahoma"/>
            <family val="2"/>
          </rPr>
          <t xml:space="preserve">
</t>
        </r>
      </text>
    </comment>
    <comment ref="I191" authorId="1" shapeId="0">
      <text>
        <r>
          <rPr>
            <sz val="11"/>
            <color indexed="10"/>
            <rFont val="Tahoma"/>
            <family val="2"/>
          </rPr>
          <t>107.5% ASSESSMENT
LAW ENFORCEMENT FUNDING $ 25.00</t>
        </r>
      </text>
    </comment>
    <comment ref="M191" authorId="1" shapeId="0">
      <text>
        <r>
          <rPr>
            <sz val="11"/>
            <color indexed="10"/>
            <rFont val="Tahoma"/>
            <family val="2"/>
          </rPr>
          <t>107.5% ASSESSMENT
LAW ENFORCEMENT FUNDING $ 25.00</t>
        </r>
      </text>
    </comment>
    <comment ref="D192" authorId="0" shapeId="0">
      <text>
        <r>
          <rPr>
            <b/>
            <sz val="10"/>
            <color indexed="10"/>
            <rFont val="Arial"/>
            <family val="2"/>
          </rPr>
          <t>§ 56-5-6520. Mandatory use of seat belt.</t>
        </r>
        <r>
          <rPr>
            <b/>
            <sz val="10"/>
            <color indexed="81"/>
            <rFont val="Arial"/>
            <family val="2"/>
          </rPr>
          <t xml:space="preserve">
 The driver and every occupant of a motor vehicle, when it is being operated on the public streets and highways of this State, must wear a fastened safety belt which complies with all provisions of federal law for its use.  The driver is charged with the responsibility of requiring each occupant seventeen years of age or younger to wear a safety belt or be secured in a child restraint system as provided in Article 47 of this chapter.  However, a driver is not responsible for an occupant seventeen years of age or younger who has a driver's license, special restricted license, or beginner's permit and who is not wearing a seat belt;  such occupant is in violation of this article and must be fined in accordance with Section 56-5-6540.</t>
        </r>
      </text>
    </comment>
    <comment ref="E192" authorId="0" shapeId="0">
      <text>
        <r>
          <rPr>
            <b/>
            <sz val="10"/>
            <color indexed="10"/>
            <rFont val="Arial"/>
            <family val="2"/>
          </rPr>
          <t>§ 56-5-6540. Penalty;  nature of offense;  issuance of citations at checkpoints;  admissibility as evidence of negligence in civil action;  searches;  probable cause that violation has occurred;  trial;  appeals.</t>
        </r>
        <r>
          <rPr>
            <b/>
            <sz val="10"/>
            <color indexed="81"/>
            <rFont val="Arial"/>
            <family val="2"/>
          </rPr>
          <t xml:space="preserve">
  (A) A person who is adjudicated to be in violation of the provisions of this article </t>
        </r>
        <r>
          <rPr>
            <b/>
            <sz val="10"/>
            <color indexed="10"/>
            <rFont val="Arial"/>
            <family val="2"/>
          </rPr>
          <t xml:space="preserve">must be fined not more than twenty-five dollars, no part of which may be suspended.  </t>
        </r>
        <r>
          <rPr>
            <b/>
            <sz val="10"/>
            <color indexed="39"/>
            <rFont val="Arial"/>
            <family val="2"/>
          </rPr>
          <t>No court costs, assessments, or surcharges may be assessed against a person who violates a provision of this article.</t>
        </r>
        <r>
          <rPr>
            <b/>
            <sz val="10"/>
            <color indexed="81"/>
            <rFont val="Arial"/>
            <family val="2"/>
          </rPr>
          <t xml:space="preserve">  </t>
        </r>
        <r>
          <rPr>
            <b/>
            <sz val="10"/>
            <color indexed="14"/>
            <rFont val="Arial"/>
            <family val="2"/>
          </rPr>
          <t>A person must not be fined more than fifty dollars for any one incident of one or more violations of the provisions of this article.</t>
        </r>
        <r>
          <rPr>
            <b/>
            <sz val="10"/>
            <color indexed="81"/>
            <rFont val="Arial"/>
            <family val="2"/>
          </rPr>
          <t xml:space="preserve">  A custodial arrest for a violation of this article must not be made, except upon a warrant issued for failure to appear in court when summoned or for failure to pay an imposed fine.  A violation of this article does not constitute a criminal offense.  Notwithstanding &gt; Section 56-1-640, a violation of this article must not be:
 (1) included in the offender's motor vehicle records maintained by the Department of Motor Vehicles or in the criminal records maintained by SLED;  or
 (2) reported to the offender's motor vehicle insurer.
 (B) A law enforcement officer must not issue a citation to a driver or a passenger for a violation of this article when the stop is made in conjunction with a driver's license check, safety check, or registration check conducted at a checkpoint established to stop all drivers on a certain road for a period of time, except when the driver is cited for violating another motor vehicle law.  The driver and any passenger shall be required to buckle up before departing the checkpoint and should the driver or the passenger refuse, then the person refusing may be charged with a primary violation.</t>
        </r>
      </text>
    </comment>
    <comment ref="I192" authorId="1" shapeId="0">
      <text>
        <r>
          <rPr>
            <sz val="11"/>
            <color indexed="10"/>
            <rFont val="Tahoma"/>
            <family val="2"/>
          </rPr>
          <t>NO ASSESSMENT
ENTIRE FINE TO TOWN / COUNTY</t>
        </r>
      </text>
    </comment>
    <comment ref="M192" authorId="1" shapeId="0">
      <text>
        <r>
          <rPr>
            <sz val="11"/>
            <color indexed="10"/>
            <rFont val="Tahoma"/>
            <family val="2"/>
          </rPr>
          <t>NO ASSESSMENT
ENTIRE FINE TO TOWN / COUNTY</t>
        </r>
      </text>
    </comment>
    <comment ref="D193" authorId="0" shapeId="0">
      <text>
        <r>
          <rPr>
            <b/>
            <sz val="10"/>
            <color indexed="10"/>
            <rFont val="Arial"/>
            <family val="2"/>
          </rPr>
          <t>§ 16-13-110. Shoplifting.</t>
        </r>
        <r>
          <rPr>
            <b/>
            <sz val="10"/>
            <color indexed="81"/>
            <rFont val="Arial"/>
            <family val="2"/>
          </rPr>
          <t xml:space="preserve">
  (A) A person is guilty of shoplifting if he:
 (1) takes possession of, carries away, transfers from one person to another or from one area of a store or other retail mercantile establishment to another area, or causes to be carried away or transferred any merchandise displayed, held, stored, or offered for sale by any store or other retail mercantile establishment with the intention of depriving the merchant of the possession, use, or benefit of the merchandise without paying the full retail value;
 (2) alters, transfers, or removes any label, price tag marking, indicia of value, or any other markings which aid in determining value affixed to any merchandise displayed, held, stored, or offered for sale in a store or other retail mercantile establishment and attempts to purchase the merchandise personally or in consort with another at less than the full retail value with the intention of depriving the merchant of the full retail value of the merchandise;
 (3) transfers any merchandise displayed, held, stored, or offered for sale by any store or other retail mercantile establishment from the container in which it is displayed to any other container with intent to deprive the merchant of the full retail value.
 "(B)    A person who violates the provisions of this section is guilty of a: 
</t>
        </r>
        <r>
          <rPr>
            <b/>
            <sz val="10"/>
            <color indexed="10"/>
            <rFont val="Arial"/>
            <family val="2"/>
          </rPr>
          <t xml:space="preserve">(1)    misdemeanor triable in magistrates court or municipal court, notwithstanding the provisions of Sections 22-3-540, 22-3-545, 22-3-550, and 14-25-65, and, upon conviction, must be fined not more than one thousand dollars or imprisoned not more than thirty days if the value of the shoplifted merchandise is two thousand dollars or less; </t>
        </r>
        <r>
          <rPr>
            <b/>
            <sz val="10"/>
            <color indexed="81"/>
            <rFont val="Arial"/>
            <family val="2"/>
          </rPr>
          <t xml:space="preserve">
(2)    felony and, upon conviction, must be fined not more than one thousand dollars or imprisoned not more than five years, or both, if the value of the shoplifted merchandise is more than two thousand dollars but less than ten thousand dollars; 
(3)    felony and, upon conviction, must be imprisoned not more than ten years if the value of the shoplifted merchandise is ten thousand dollars or more.</t>
        </r>
      </text>
    </comment>
    <comment ref="E193" authorId="0" shapeId="0">
      <text>
        <r>
          <rPr>
            <b/>
            <sz val="10"/>
            <color indexed="10"/>
            <rFont val="Arial"/>
            <family val="2"/>
          </rPr>
          <t>§ 16-13-110. Shoplifting.</t>
        </r>
        <r>
          <rPr>
            <b/>
            <sz val="10"/>
            <color indexed="81"/>
            <rFont val="Arial"/>
            <family val="2"/>
          </rPr>
          <t xml:space="preserve">
(B) A person who violates the provisions of this section is guilty of a:
(1)    misdemeanor triable in magistrates court or municipal court, notwithstanding the provisions of Sections 22-3-540, 22-3-545, 22-3-550, and 14-25-65, and, upon conviction, must be fined not </t>
        </r>
        <r>
          <rPr>
            <b/>
            <sz val="10"/>
            <color indexed="10"/>
            <rFont val="Arial"/>
            <family val="2"/>
          </rPr>
          <t>more than one thousand dollars or imprisoned not more than thirty days</t>
        </r>
        <r>
          <rPr>
            <b/>
            <sz val="10"/>
            <color indexed="81"/>
            <rFont val="Arial"/>
            <family val="2"/>
          </rPr>
          <t xml:space="preserve"> if the </t>
        </r>
        <r>
          <rPr>
            <b/>
            <sz val="10"/>
            <color indexed="14"/>
            <rFont val="Arial"/>
            <family val="2"/>
          </rPr>
          <t>value of the shoplifted merchandise is two thousand dollars or less</t>
        </r>
        <r>
          <rPr>
            <b/>
            <sz val="10"/>
            <color indexed="81"/>
            <rFont val="Arial"/>
            <family val="2"/>
          </rPr>
          <t>; 
(2)    felony and, upon conviction, must be fined not more than one thousand dollars or imprisoned not more than five years, or both, if the value of the shoplifted merchandise is more than two thousand dollars but less than ten thousand dollars; 
(3)    felony and, upon conviction, must be imprisoned not more than ten years if the value of the shoplifted merchandise is ten thousand dollars or more.</t>
        </r>
      </text>
    </comment>
    <comment ref="I193" authorId="1" shapeId="0">
      <text>
        <r>
          <rPr>
            <sz val="11"/>
            <color indexed="10"/>
            <rFont val="Tahoma"/>
            <family val="2"/>
          </rPr>
          <t>107.5% ASSESSMENT
VICTIM FUNDING $ 25.00
LAW ENFORCEMENT FUNDING $ 25.00</t>
        </r>
      </text>
    </comment>
    <comment ref="M193" authorId="1" shapeId="0">
      <text>
        <r>
          <rPr>
            <sz val="11"/>
            <color indexed="10"/>
            <rFont val="Tahoma"/>
            <family val="2"/>
          </rPr>
          <t>107.5% ASSESSMENT
VICTIM FUNDING $ 25.00
LAW ENFORCEMENT FUNDING $ 25.00</t>
        </r>
        <r>
          <rPr>
            <sz val="9"/>
            <color indexed="81"/>
            <rFont val="Tahoma"/>
            <family val="2"/>
          </rPr>
          <t xml:space="preserve">
</t>
        </r>
      </text>
    </comment>
    <comment ref="D194" authorId="0" shapeId="0">
      <text>
        <r>
          <rPr>
            <b/>
            <sz val="10"/>
            <color indexed="10"/>
            <rFont val="Arial"/>
            <family val="2"/>
          </rPr>
          <t xml:space="preserve">§ 56-5-1030. Interference with traffic-control devices or railroad signs or signals prohibited.
</t>
        </r>
        <r>
          <rPr>
            <b/>
            <sz val="10"/>
            <color indexed="81"/>
            <rFont val="Arial"/>
            <family val="2"/>
          </rPr>
          <t xml:space="preserve">  (A) No person shall wilfully without lawful authority attempt to or in fact alter, deface, injure, knock down, or remove an official traffic-control device or a railroad sign or signal or its inscriptions, shields, or insignia.
 (B) A person violating the provisions of this section is guilty of a felony and, upon conviction, must be:
 (1) fined not less than one thousand dollars or imprisoned not more than five years, or both.  The driver's license of a person convicted under this section must be revoked for not less than five years.  In any case where a license has not been issued, the person is not eligible to obtain a license for five years from the date of conviction;
 (2) fined not less than one thousand dollars or imprisoned not more than ten years if injury results;
 (3) imprisoned not more than thirty years if death results.</t>
        </r>
      </text>
    </comment>
    <comment ref="E194" authorId="0" shapeId="0">
      <text>
        <r>
          <rPr>
            <b/>
            <sz val="10"/>
            <color indexed="10"/>
            <rFont val="Arial"/>
            <family val="2"/>
          </rPr>
          <t xml:space="preserve">§ 56-5-1030. Interference with traffic-control devices or railroad signs or signals prohibited.
</t>
        </r>
        <r>
          <rPr>
            <b/>
            <sz val="10"/>
            <color indexed="81"/>
            <rFont val="Arial"/>
            <family val="2"/>
          </rPr>
          <t xml:space="preserve">  (A) No person shall wilfully without lawful authority attempt to or in fact alter, deface, injure, knock down, or remove an official traffic-control device or a railroad sign or signal or its inscriptions, shields, or insignia.
 (B) A person violating the provisions of this section is guilty of a felony and, upon conviction, must be:
 (1) fined </t>
        </r>
        <r>
          <rPr>
            <b/>
            <sz val="10"/>
            <color indexed="10"/>
            <rFont val="Arial"/>
            <family val="2"/>
          </rPr>
          <t xml:space="preserve">not less than one thousand dollars or imprisoned not more than five years, or both. </t>
        </r>
        <r>
          <rPr>
            <b/>
            <sz val="10"/>
            <color indexed="81"/>
            <rFont val="Arial"/>
            <family val="2"/>
          </rPr>
          <t xml:space="preserve"> The driver's license of a person convicted under this section must be revoked for not less than five years.  In any case where a license has not been issued, the person is not eligible to obtain a license for five years from the date of conviction;
 (2) fined not less than one thousand dollars or imprisoned not more than ten years if injury results;
 (3) imprisoned not more than thirty years if death results.</t>
        </r>
      </text>
    </comment>
    <comment ref="I194" authorId="1" shapeId="0">
      <text>
        <r>
          <rPr>
            <sz val="11"/>
            <color indexed="10"/>
            <rFont val="Tahoma"/>
            <family val="2"/>
          </rPr>
          <t>107.5% ASSESSMENT
LAW ENFORCEMENT FUNDING $ 25.00</t>
        </r>
      </text>
    </comment>
    <comment ref="M194" authorId="1" shapeId="0">
      <text>
        <r>
          <rPr>
            <sz val="11"/>
            <color indexed="39"/>
            <rFont val="Tahoma"/>
            <family val="2"/>
          </rPr>
          <t>THIS IS A FELONY ASSMENT WOULD APPLY</t>
        </r>
        <r>
          <rPr>
            <sz val="11"/>
            <color indexed="10"/>
            <rFont val="Tahoma"/>
            <family val="2"/>
          </rPr>
          <t xml:space="preserve">
107.5% ASSESSMENT
LAW ENFORCEMENT FUNDING $ 25.00</t>
        </r>
      </text>
    </comment>
    <comment ref="D195" authorId="0" shapeId="0">
      <text>
        <r>
          <rPr>
            <b/>
            <sz val="10"/>
            <color indexed="10"/>
            <rFont val="Arial"/>
            <family val="2"/>
          </rPr>
          <t>§ 56-5-2180. Signals shall be given by hand and arm or signal lamps.</t>
        </r>
        <r>
          <rPr>
            <b/>
            <sz val="10"/>
            <color indexed="81"/>
            <rFont val="Arial"/>
            <family val="2"/>
          </rPr>
          <t xml:space="preserve">
  (a) Any stop or turn signal when required herein shall be given either by means of the hand and arm or by signal lamps except as otherwise provided in subsection (b).
 (b) Any motor vehicle in use on a highway shall be equipped with, and required signal shall be given by, signal lamps when the distance from the center of the top of the steering post to the left outside limit of the body, cab or load of such motor vehicle exceeds twenty-four inches or when the distance from the center of the top of the steering post to the rear limit of the body or load thereof exceeds fourteen feet.  The latter measurement shall apply to any single vehicle or to any combination of vehicles.</t>
        </r>
      </text>
    </comment>
    <comment ref="E19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95" authorId="1" shapeId="0">
      <text>
        <r>
          <rPr>
            <sz val="11"/>
            <color indexed="10"/>
            <rFont val="Tahoma"/>
            <family val="2"/>
          </rPr>
          <t>107.5% ASSESSMENT
LAW ENFORCEMENT FUNDING $ 25.00</t>
        </r>
      </text>
    </comment>
    <comment ref="E196" authorId="0" shapeId="0">
      <text>
        <r>
          <rPr>
            <b/>
            <sz val="10"/>
            <color indexed="10"/>
            <rFont val="Arial"/>
            <family val="2"/>
          </rPr>
          <t>§ 44-53-370. Prohibited acts A;  penalties.</t>
        </r>
        <r>
          <rPr>
            <b/>
            <sz val="10"/>
            <color indexed="81"/>
            <rFont val="Arial"/>
            <family val="2"/>
          </rPr>
          <t xml:space="preserve">
 </t>
        </r>
        <r>
          <rPr>
            <b/>
            <sz val="10"/>
            <color indexed="10"/>
            <rFont val="Arial"/>
            <family val="2"/>
          </rPr>
          <t>(4)</t>
        </r>
        <r>
          <rPr>
            <b/>
            <sz val="10"/>
            <color indexed="81"/>
            <rFont val="Arial"/>
            <family val="2"/>
          </rPr>
          <t xml:space="preserve"> possession of more than:  ten grains of cocaine, one hundred milligrams of alpha- or beta-eucaine, four grains of opium, four grains of morphine, two grains of heroin, one hundred milligrams of isonipecaine, twenty-eight grams or one ounce of marijuana, ten grams of hashish, fifty micrograms of lysergic acid diethylamide (LSD) or its compounds, fifteen tablets, capsules, dosage units, or the equivalent quantity of 3, 4-methylenedioxymethamphetamine (MDMA), or twenty milliliters or milligrams of gamma hydroxybutyric acid or a controlled substance analogue of gamma hydroxybutyric acid, is prima facie guilty of violation of subsection (a) of this section.  </t>
        </r>
        <r>
          <rPr>
            <b/>
            <sz val="10"/>
            <color indexed="14"/>
            <rFont val="Arial"/>
            <family val="2"/>
          </rPr>
          <t>A person who violates this subsection with respect to twenty- eight grams or one ounce or less of marijuana or ten grams or less of hashish is guilty of a misdemeanor</t>
        </r>
        <r>
          <rPr>
            <b/>
            <sz val="10"/>
            <color indexed="81"/>
            <rFont val="Arial"/>
            <family val="2"/>
          </rPr>
          <t xml:space="preserve"> and, upon conviction, </t>
        </r>
        <r>
          <rPr>
            <b/>
            <sz val="10"/>
            <color indexed="10"/>
            <rFont val="Arial"/>
            <family val="2"/>
          </rPr>
          <t>must be imprisoned not more than thirty days or fined not less than one hundred dollars nor more than two hundred dollars.</t>
        </r>
        <r>
          <rPr>
            <b/>
            <sz val="10"/>
            <color indexed="81"/>
            <rFont val="Arial"/>
            <family val="2"/>
          </rPr>
          <t xml:space="preserve">  Conditional discharge may be granted in accordance with the provisions of Section 44-53-450 upon approval by the circuit solicitor to the magistrate or municipal judge.  As a part of a sentence, a magistrate or municipal judge may require attendance at an approved drug abuse program.  Persons charged with the offense of possession of marijuana or hashish under this item may be permitted to enter the pretrial intervention program under the provisions of Sections 17-22-10 through 17-22-160.  For a second or subsequent offense, the offender is guilty of a misdemeanor and, upon conviction, must be imprisoned not more than one year or fined not less than two hundred dollars nor more than one thousand dollars, or both.</t>
        </r>
        <r>
          <rPr>
            <sz val="8"/>
            <color indexed="81"/>
            <rFont val="Tahoma"/>
            <family val="2"/>
          </rPr>
          <t xml:space="preserve">
</t>
        </r>
      </text>
    </comment>
    <comment ref="I196" authorId="1" shapeId="0">
      <text>
        <r>
          <rPr>
            <sz val="11"/>
            <color indexed="10"/>
            <rFont val="Tahoma"/>
            <family val="2"/>
          </rPr>
          <t xml:space="preserve">107.5% ASSESSMENT
VICTIM FUNDING $ 25.00
LAW ENFORCEMENT FUNDING $ 25.00
</t>
        </r>
        <r>
          <rPr>
            <sz val="11"/>
            <color indexed="39"/>
            <rFont val="Tahoma"/>
            <family val="2"/>
          </rPr>
          <t>DRUG COURT $150.00</t>
        </r>
        <r>
          <rPr>
            <sz val="11"/>
            <color indexed="10"/>
            <rFont val="Tahoma"/>
            <family val="2"/>
          </rPr>
          <t xml:space="preserve"> </t>
        </r>
      </text>
    </comment>
    <comment ref="M196" authorId="1" shapeId="0">
      <text>
        <r>
          <rPr>
            <sz val="11"/>
            <color indexed="10"/>
            <rFont val="Tahoma"/>
            <family val="2"/>
          </rPr>
          <t xml:space="preserve">107.5% ASSESSMENT
VICTIM FUNDING $ 25.00
LAW ENFORCEMENT FUNDING $ 25.00
</t>
        </r>
        <r>
          <rPr>
            <sz val="11"/>
            <color indexed="39"/>
            <rFont val="Tahoma"/>
            <family val="2"/>
          </rPr>
          <t xml:space="preserve">DRUG COURT $150.00 </t>
        </r>
      </text>
    </comment>
    <comment ref="D197" authorId="0" shapeId="0">
      <text>
        <r>
          <rPr>
            <b/>
            <sz val="10"/>
            <color indexed="10"/>
            <rFont val="Arial"/>
            <family val="2"/>
          </rPr>
          <t xml:space="preserve">§ 56-5-4010. Size and weight limits shall not be exceeded;  powers of local authorities.
</t>
        </r>
        <r>
          <rPr>
            <b/>
            <sz val="10"/>
            <color indexed="81"/>
            <rFont val="Arial"/>
            <family val="2"/>
          </rPr>
          <t xml:space="preserve"> It shall be unlawful for any person to drive or move or for the owner to cause or knowingly to permit to be driven or moved on any highway any vehicle of a size or weight exceeding the limitations stated in this article or otherwise in violation of this article.  The maximum size and weight of vehicles herein specified shall be lawful throughout the State, and local authorities shall have no power or authority to alter such limitations except as express authority may be granted in this article.   Provided,  that municipalities and their franchisees may operate combinations of vehicles of not more than four units and not more than sixty-five feet in length on city streets within their corporate limits and the operation of such combinations of units shall be limited to speeds not in excess of twenty miles per hour, and such combination units shall be equipped with brakes meeting braking requirements of § 56-5-4860 and the rear vehicle shall be equipped with at least one stoplight.</t>
        </r>
      </text>
    </comment>
    <comment ref="M197" authorId="1" shapeId="0">
      <text>
        <r>
          <rPr>
            <sz val="11"/>
            <color indexed="10"/>
            <rFont val="Tahoma"/>
            <family val="2"/>
          </rPr>
          <t>107.5% ASSESSMENT
LAW ENFORCEMENT FUNDING $ 25.00</t>
        </r>
      </text>
    </comment>
    <comment ref="D198" authorId="0" shapeId="0">
      <text>
        <r>
          <rPr>
            <b/>
            <sz val="10"/>
            <color indexed="10"/>
            <rFont val="Arial"/>
            <family val="2"/>
          </rPr>
          <t>§ 56-5-1810. Drive on the right side of roadways;  exceptions.</t>
        </r>
        <r>
          <rPr>
            <b/>
            <sz val="10"/>
            <color indexed="81"/>
            <rFont val="Arial"/>
            <family val="2"/>
          </rPr>
          <t xml:space="preserve">
  (a) Upon all roadways of sufficient width a vehicle shall be driven upon the right half of the roadway except as follows:
 1. When overtaking and passing another vehicle proceeding in the same direction under the rules governing such movement.
 2. When an obstruction exists making it necessary to drive to the left of the center of the highway.  Any person so doing shall yield the right-of-way to all vehicles traveling in the proper direction upon the unobstructed portion of the highway within such distance so as not to constitute an immediate hazard.
 3. Upon a roadway divided into three marked lanes for traffic under the rules applicable thereon.
 4. Upon a roadway restricted to one-way traffic.
 (b) Upon all roadways any vehicle proceeding at less than the normal speed of traffic at the time and place and under the conditions then existing shall be driven in the right-hand lane then available for traffic or as close as practicable to the right-hand curb or edge of the roadway, except when overtaking and passing another vehicle proceeding in the same direction or when preparing for a left turn at an intersection or into a private road or driveway.
 (c) Upon any roadway having four or more lanes for moving traffic and providing for two-way movement of traffic, no vehicle shall be driven to the left of the center line of the roadway, except when authorized by official traffic-control devices designating certain lanes to the left side of the center of the roadway for use by traffic not otherwise permitted to use such lanes, or except as permitted under item 2 of subsection (a).  This subsection shall not be construed as prohibiting the crossing of the center line in making a left turn into or from an alley, private road or driveway.</t>
        </r>
        <r>
          <rPr>
            <sz val="10"/>
            <color indexed="81"/>
            <rFont val="Arial"/>
            <family val="2"/>
          </rPr>
          <t xml:space="preserve">
 </t>
        </r>
      </text>
    </comment>
    <comment ref="E19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98" authorId="1" shapeId="0">
      <text>
        <r>
          <rPr>
            <sz val="11"/>
            <color indexed="10"/>
            <rFont val="Tahoma"/>
            <family val="2"/>
          </rPr>
          <t>107.5% ASSESSMENT
LAW ENFORCEMENT FUNDING $ 25.00</t>
        </r>
      </text>
    </comment>
    <comment ref="E19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199" authorId="1" shapeId="0">
      <text>
        <r>
          <rPr>
            <sz val="11"/>
            <color indexed="10"/>
            <rFont val="Tahoma"/>
            <family val="2"/>
          </rPr>
          <t>107.5% ASSESSMENT
LAW ENFORCEMENT FUNDING $ 25.00</t>
        </r>
      </text>
    </comment>
    <comment ref="D200" authorId="2" shapeId="0">
      <text>
        <r>
          <rPr>
            <b/>
            <sz val="9"/>
            <color indexed="81"/>
            <rFont val="Tahoma"/>
            <family val="2"/>
          </rPr>
          <t xml:space="preserve">
(G) A person violating the speed limits established by this section is guilty of a misdemeanor and, upon conviction for a first offense, must be fined or imprisoned as follows:
(1) in excess of the above posted limit but not in excess of ten miles an hour by a fine of not less than fifteen dollars nor more than twenty-five dollars;
(2) in excess of ten miles an hour but less than fifteen miles an hour above the posted limit by a fine of not less than twenty-five dollars nor more than fifty dollars;
(3) in excess of fifteen miles an hour but less than twenty-five miles an hour above the posted limit by a fine of not less than fifty dollars nor more than seventy-five dollars; and
(4) in excess of twenty-five miles an hour above the posted limit by a fine of not less than seventy-five dollars nor more than two hundred dollars or imprisoned for not more than thirty days.</t>
        </r>
        <r>
          <rPr>
            <sz val="9"/>
            <color indexed="81"/>
            <rFont val="Tahoma"/>
            <family val="2"/>
          </rPr>
          <t xml:space="preserve">
</t>
        </r>
      </text>
    </comment>
    <comment ref="E200" authorId="0" shapeId="0">
      <text>
        <r>
          <rPr>
            <b/>
            <sz val="10"/>
            <color indexed="10"/>
            <rFont val="Arial"/>
            <family val="2"/>
          </rPr>
          <t>§ 56-5-1520. General rules as to maximum speed limits;  lower speeds may be required.</t>
        </r>
        <r>
          <rPr>
            <b/>
            <sz val="10"/>
            <color indexed="81"/>
            <rFont val="Arial"/>
            <family val="2"/>
          </rPr>
          <t xml:space="preserve">
 (G) A person violating the speed limits established by this section is guilty of a misdemeanor and, upon conviction for a first offense, must be fined or imprisoned as follows:
 (1) in excess of the above posted limit but not in excess of ten miles an hour by a fine of </t>
        </r>
        <r>
          <rPr>
            <b/>
            <sz val="10"/>
            <color indexed="10"/>
            <rFont val="Arial"/>
            <family val="2"/>
          </rPr>
          <t>not less than fifteen dollars nor more than twenty-five dollars;</t>
        </r>
        <r>
          <rPr>
            <b/>
            <sz val="10"/>
            <color indexed="81"/>
            <rFont val="Arial"/>
            <family val="2"/>
          </rPr>
          <t xml:space="preserve">
 (2) in excess of ten miles an hour but less than fifteen miles an hour above the posted limit by a fine of not less than twenty-five dollars nor more than fifty dollars;
 (3) in excess of fifteen miles an hour but less than twenty-five miles an hour above the posted limit by a fine of not less than fifty dollars nor more than seventy-five dollars;  and
 (4) in excess of twenty-five miles an hour above the posted limit by a fine of not less than seventy-five dollars nor more than two hundred dollars or imprisoned for not more than thirty days.</t>
        </r>
      </text>
    </comment>
    <comment ref="I200" authorId="1" shapeId="0">
      <text>
        <r>
          <rPr>
            <sz val="11"/>
            <color indexed="10"/>
            <rFont val="Tahoma"/>
            <family val="2"/>
          </rPr>
          <t>107.5% ASSESSMENT
LAW ENFORCEMENT FUNDING $ 25.00</t>
        </r>
      </text>
    </comment>
    <comment ref="M200" authorId="1" shapeId="0">
      <text>
        <r>
          <rPr>
            <sz val="11"/>
            <color indexed="10"/>
            <rFont val="Tahoma"/>
            <family val="2"/>
          </rPr>
          <t>107.5% ASSESSMENT
LAW ENFORCEMENT FUNDING $ 25.00</t>
        </r>
      </text>
    </comment>
    <comment ref="E201" authorId="0" shapeId="0">
      <text>
        <r>
          <rPr>
            <b/>
            <sz val="10"/>
            <color indexed="10"/>
            <rFont val="Arial"/>
            <family val="2"/>
          </rPr>
          <t>§ 56-5-1520. General rules as to maximum speed limits;  lower speeds may be required.</t>
        </r>
        <r>
          <rPr>
            <b/>
            <sz val="10"/>
            <color indexed="81"/>
            <rFont val="Arial"/>
            <family val="2"/>
          </rPr>
          <t xml:space="preserve">
 (G) A person violating the speed limits established by this section is guilty of a misdemeanor and, upon conviction for a first offense, must be fined or imprisoned as follows:
 (1) in excess of the above posted limit but not in excess of ten miles an hour by a fine of not less than fifteen dollars nor more than twenty-five dollars;
 (2) in excess of ten miles an hour but less than fifteen miles an hour above the posted limit </t>
        </r>
        <r>
          <rPr>
            <b/>
            <sz val="10"/>
            <color indexed="10"/>
            <rFont val="Arial"/>
            <family val="2"/>
          </rPr>
          <t>by a fine of not less than twenty-five dollars nor more than fifty dollars;</t>
        </r>
        <r>
          <rPr>
            <b/>
            <sz val="10"/>
            <color indexed="81"/>
            <rFont val="Arial"/>
            <family val="2"/>
          </rPr>
          <t xml:space="preserve">
 (3) in excess of fifteen miles an hour but less than twenty-five miles an hour above the posted limit by a fine of not less than fifty dollars nor more than seventy-five dollars;  and
 (4) in excess of twenty-five miles an hour above the posted limit by a fine of not less than seventy-five dollars nor more than two hundred dollars or imprisoned for not more than thirty days.</t>
        </r>
      </text>
    </comment>
    <comment ref="I201" authorId="1" shapeId="0">
      <text>
        <r>
          <rPr>
            <sz val="11"/>
            <color indexed="10"/>
            <rFont val="Tahoma"/>
            <family val="2"/>
          </rPr>
          <t>107.5% ASSESSMENT
LAW ENFORCEMENT FUNDING $ 25.00</t>
        </r>
      </text>
    </comment>
    <comment ref="M201" authorId="1" shapeId="0">
      <text>
        <r>
          <rPr>
            <sz val="11"/>
            <color indexed="10"/>
            <rFont val="Tahoma"/>
            <family val="2"/>
          </rPr>
          <t>107.5% ASSESSMENT
LAW ENFORCEMENT FUNDING $ 25.00</t>
        </r>
      </text>
    </comment>
    <comment ref="E202" authorId="0" shapeId="0">
      <text>
        <r>
          <rPr>
            <b/>
            <sz val="10"/>
            <color indexed="10"/>
            <rFont val="Arial"/>
            <family val="2"/>
          </rPr>
          <t>§ 56-5-1520. General rules as to maximum speed limits;  lower speeds may be required.</t>
        </r>
        <r>
          <rPr>
            <b/>
            <sz val="10"/>
            <color indexed="81"/>
            <rFont val="Arial"/>
            <family val="2"/>
          </rPr>
          <t xml:space="preserve">
(G) A person violating the speed limits established by this section is guilty of a misdemeanor and, upon conviction for a first offense, must be fined or imprisoned as follows:
 (1) in excess of the above posted limit but not in excess of ten miles an hour by a fine of not less than fifteen dollars nor more than twenty-five dollars;
 (2) in excess of ten miles an hour but less than fifteen miles an hour above the posted limit by a fine of not less than twenty-five dollars nor more than fifty dollars;
 (3) in excess of fifteen miles an hour but less than twenty-five miles an hour above the posted limit by a </t>
        </r>
        <r>
          <rPr>
            <b/>
            <sz val="10"/>
            <color indexed="10"/>
            <rFont val="Arial"/>
            <family val="2"/>
          </rPr>
          <t>fine of not less than fifty dollars nor more than seventy-five dollars;</t>
        </r>
        <r>
          <rPr>
            <b/>
            <sz val="10"/>
            <color indexed="81"/>
            <rFont val="Arial"/>
            <family val="2"/>
          </rPr>
          <t xml:space="preserve">  and
 (4) in excess of twenty-five miles an hour above the posted limit by a fine of not less than seventy-five dollars nor more than two hundred dollars or imprisoned for not more than thirty days.</t>
        </r>
        <r>
          <rPr>
            <sz val="8"/>
            <color indexed="81"/>
            <rFont val="Tahoma"/>
            <family val="2"/>
          </rPr>
          <t xml:space="preserve">
</t>
        </r>
      </text>
    </comment>
    <comment ref="I202" authorId="1" shapeId="0">
      <text>
        <r>
          <rPr>
            <sz val="11"/>
            <color indexed="10"/>
            <rFont val="Tahoma"/>
            <family val="2"/>
          </rPr>
          <t>107.5% ASSESSMENT
LAW ENFORCEMENT FUNDING $ 25.00</t>
        </r>
      </text>
    </comment>
    <comment ref="M202" authorId="1" shapeId="0">
      <text>
        <r>
          <rPr>
            <sz val="11"/>
            <color indexed="10"/>
            <rFont val="Tahoma"/>
            <family val="2"/>
          </rPr>
          <t>107.5% ASSESSMENT
LAW ENFORCEMENT FUNDING $ 25.00</t>
        </r>
      </text>
    </comment>
    <comment ref="E203" authorId="0" shapeId="0">
      <text>
        <r>
          <rPr>
            <b/>
            <sz val="10"/>
            <color indexed="81"/>
            <rFont val="Arial"/>
            <family val="2"/>
          </rPr>
          <t xml:space="preserve">§ 56-5-1520. General rules as to maximum speed limits;  lower speeds may be required.
 (G) A person violating the speed limits established by this section is guilty of a misdemeanor and, upon conviction for a first offense, must be fined or imprisoned as follows:
 (1) in excess of the above posted limit but not in excess of ten miles an hour by a fine of not less than fifteen dollars nor more than twenty-five dollars;
 (2) in excess of ten miles an hour but less than fifteen miles an hour above the posted limit by a fine of not less than twenty-five dollars nor more than fifty dollars;
 (3) in excess of fifteen miles an hour but less than twenty-five miles an hour above the posted limit by a fine of not less than fifty dollars nor more than seventy-five dollars;  and
 (4) in excess of twenty-five miles an hour above the posted limit by a </t>
        </r>
        <r>
          <rPr>
            <b/>
            <sz val="10"/>
            <color indexed="10"/>
            <rFont val="Arial"/>
            <family val="2"/>
          </rPr>
          <t>fine of not less than seventy-five dollars nor more than two hundred dollars or imprisoned for not more than thirty days.</t>
        </r>
      </text>
    </comment>
    <comment ref="I203" authorId="1" shapeId="0">
      <text>
        <r>
          <rPr>
            <sz val="11"/>
            <color indexed="10"/>
            <rFont val="Tahoma"/>
            <family val="2"/>
          </rPr>
          <t>107.5% ASSESSMENT
LAW ENFORCEMENT FUNDING $ 25.00</t>
        </r>
      </text>
    </comment>
    <comment ref="M203" authorId="1" shapeId="0">
      <text>
        <r>
          <rPr>
            <sz val="11"/>
            <color indexed="10"/>
            <rFont val="Tahoma"/>
            <family val="2"/>
          </rPr>
          <t>107.5% ASSESSMENT
LAW ENFORCEMENT FUNDING $ 25.00</t>
        </r>
      </text>
    </comment>
    <comment ref="D204" authorId="0" shapeId="0">
      <text>
        <r>
          <rPr>
            <b/>
            <sz val="10"/>
            <color indexed="10"/>
            <rFont val="Arial"/>
            <family val="2"/>
          </rPr>
          <t xml:space="preserve">§ 56-5-1535. Speeding prohibited in highway work zones;  penalties;  terms;  application;  signs.
</t>
        </r>
        <r>
          <rPr>
            <b/>
            <sz val="10"/>
            <color indexed="81"/>
            <rFont val="Arial"/>
            <family val="2"/>
          </rPr>
          <t xml:space="preserve">  (A) It is unlawful for a person to drive a motor vehicle in a highway work zone at a speed in excess of the speed limit set and posted by signs.  A person violating this section is guilty of a misdemeanor and, upon conviction, must be fined not less than seventy-five nor more than two hundred dollars or imprisoned not more than thirty days, or both.
 (B) A "highway work zone" is the area between the first sign that informs motorists of the existence of the work zone on the highway and the last sign that informs motorists of the end of the work zone.
 (C) The penalty imposed by this section applies only:
 (1) if a sign is posted at the beginning of the active work zone that states "WORK ZONE $200 FINE AND 30 DAYS IMPRISONMENT FOR SPEEDING";
 (2) to the area between the posted sign and the "END CONSTRUCTION" sign.  Signs may be posted at the discretion of the Department of Transportation in the highway work zones designed to comply with work zone traffic control standards contained in the Manual on Uniform Traffic Control Devices published by the Federal Highway Administration.</t>
        </r>
      </text>
    </comment>
    <comment ref="E204" authorId="0" shapeId="0">
      <text>
        <r>
          <rPr>
            <b/>
            <sz val="10"/>
            <color indexed="10"/>
            <rFont val="Arial"/>
            <family val="2"/>
          </rPr>
          <t xml:space="preserve">§ 56-5-1535. Speeding prohibited in highway work zones;  penalties;  terms;  application;  signs.
</t>
        </r>
        <r>
          <rPr>
            <b/>
            <sz val="10"/>
            <color indexed="81"/>
            <rFont val="Arial"/>
            <family val="2"/>
          </rPr>
          <t xml:space="preserve">  (A) It is unlawful for a person to drive a motor vehicle in a highway work zone at a speed in excess of the speed limit set and posted by signs.  A person violating this section is guilty of a misdemeanor and, upon conviction, </t>
        </r>
        <r>
          <rPr>
            <b/>
            <sz val="10"/>
            <color indexed="10"/>
            <rFont val="Arial"/>
            <family val="2"/>
          </rPr>
          <t>must be fined not less than seventy-five nor more than two hundred dollars or imprisoned not more than thirty days, or both.</t>
        </r>
        <r>
          <rPr>
            <b/>
            <sz val="10"/>
            <color indexed="81"/>
            <rFont val="Arial"/>
            <family val="2"/>
          </rPr>
          <t xml:space="preserve">
 (B) A "highway work zone" is the area between the first sign that informs motorists of the existence of the work zone on the highway and the last sign that informs motorists of the end of the work zone.
 (C) The penalty imposed by this section applies only:
 (1) if a sign is posted at the beginning of the active work zone that states "WORK ZONE $200 FINE AND 30 DAYS IMPRISONMENT FOR SPEEDING";
 (2) to the area between the posted sign and the "END CONSTRUCTION" sign.  Signs may be posted at the discretion of the Department of Transportation in the highway work zones designed to comply with work zone traffic control standards contained in the Manual on Uniform Traffic Control Devices published by the Federal Highway Administration.</t>
        </r>
      </text>
    </comment>
    <comment ref="I204" authorId="1" shapeId="0">
      <text>
        <r>
          <rPr>
            <sz val="11"/>
            <color indexed="10"/>
            <rFont val="Tahoma"/>
            <family val="2"/>
          </rPr>
          <t>107.5% ASSESSMENT
LAW ENFORCEMENT FUNDING $ 25.00</t>
        </r>
      </text>
    </comment>
    <comment ref="M204" authorId="1" shapeId="0">
      <text>
        <r>
          <rPr>
            <sz val="11"/>
            <color indexed="10"/>
            <rFont val="Tahoma"/>
            <family val="2"/>
          </rPr>
          <t>107.5% ASSESSMENT
LAW ENFORCEMENT FUNDING $ 25.00</t>
        </r>
      </text>
    </comment>
    <comment ref="D205" authorId="0" shapeId="0">
      <text>
        <r>
          <rPr>
            <b/>
            <sz val="10"/>
            <color indexed="10"/>
            <rFont val="Arial"/>
            <family val="2"/>
          </rPr>
          <t>§ 56-5-1570. Special speed limitations for certain vehicles and places.</t>
        </r>
        <r>
          <rPr>
            <b/>
            <sz val="10"/>
            <color indexed="81"/>
            <rFont val="Arial"/>
            <family val="2"/>
          </rPr>
          <t xml:space="preserve">
  (a) Vehicles towing house trailers. --No person shall drive a vehicle which is towing a house trailer at a speed greater than a maximum of forty-five miles per hour.
 (b) Vehicles with solid rubber or cushion tires. --No person shall drive any vehicle equipped with solid rubber or cushion tires at a speed greater than a maximum of ten miles per hour.
 (c) On elevated structures;  safe speed not to be exceeded. --No person shall drive a vehicle over any bridge or other elevated structure constituting a part of a highway at a speed which is greater than the maximum speed which can be maintained with safety to such bridge or structure, when such structure is signposted as provided in this section.
 (d) Same;  establishing safe maximum limit.   The Department of Transportation upon request from any local authority shall, or upon its own initiative may, conduct an investigation of any bridge or other elevated structure constituting a part of a highway, and if it finds that such structure cannot with safety to itself withstand vehicles traveling at the speed otherwise permissible under this chapter, the Department of Transportation shall determine and declare the maximum speed of vehicles which such structure can safely withstand, and shall cause or permit suitable signs stating such maximum speed to be erected and maintained before each end of such structure.
 (e) Same;  proof of limit and signs conclusive evidence of safe speed.   Upon the trial of any person charged with a violation of this section, proof of determination of the maximum speed by the Department of Transportation and the existence of such signs shall constitute conclusive evidence of the maximum speed which can be maintained with safety to such bridge or structure.</t>
        </r>
      </text>
    </comment>
    <comment ref="E20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05" authorId="1" shapeId="0">
      <text>
        <r>
          <rPr>
            <sz val="11"/>
            <color indexed="10"/>
            <rFont val="Tahoma"/>
            <family val="2"/>
          </rPr>
          <t>107.5% ASSESSMENT
LAW ENFORCEMENT FUNDING $ 25.00</t>
        </r>
      </text>
    </comment>
    <comment ref="D206" authorId="0" shapeId="0">
      <text>
        <r>
          <rPr>
            <b/>
            <sz val="10"/>
            <color indexed="10"/>
            <rFont val="Arial"/>
            <family val="2"/>
          </rPr>
          <t>§ 56-5-4100. Preventing escape of materials loaded on vehicles;  cleaning the highways of escaped substances or cargo.</t>
        </r>
        <r>
          <rPr>
            <b/>
            <sz val="10"/>
            <color indexed="81"/>
            <rFont val="Arial"/>
            <family val="2"/>
          </rPr>
          <t xml:space="preserve">
  (A) No vehicle may be driven or moved on any public highway unless the vehicle is so constructed or loaded as to prevent any of its load from dropping, sifting, leaking, or otherwise escaping from the vehicle, except that sand, salt, or other chemicals may be dropped for the purpose of securing traction, and water or other substance may be sprinkled on a roadway in the cleaning or maintaining of the roadway by the public authority having jurisdiction.
 (B) Trucks, trailers, or other vehicles when loaded with rock, gravel, stone, or other similar substances which could blow, leak, sift, or drop must not be driven or moved on any highway unless the height of the load against all four walls does not extend above a horizontal line six inches below their tops when loaded at the loading point;  or, if the load is not level, unless the height of the sides of the load against all four walls does not extend above a horizontal line six inches below their tops, and the highest point of the load does not extend above their tops, when loaded at the loading point;  or, if not so loaded, unless the load is securely covered by tarpaulin or some other suitable covering;  or unless it is otherwise constructed so as to prevent any of its load from dropping, sifting, leaking, blowing, or otherwise escaping from the vehicle.  This subsection also includes the transportation of garbage or waste materials to locations for refuse in this State.
 (C) The loader of the vehicle and the driver of the vehicle, in addition to complying with the other provisions of this section, shall sweep or otherwise remove any loose gravel or similar material from the running boards, fenders, bumpers, or other similar exterior portions of the vehicle before it is moved on a public highway.
 (D) Any person operating a vehicle from which any substances or cargo, excluding water, have fallen or escaped, which would constitute an obstruction or injure a vehicle or otherwise endanger travel upon the public highway, shall make every reasonable effort to immediately cause the public highway to be cleaned of all substances and shall pay any costs for the cleaning.
 If the person does not make every reasonable effort to clean the public highway promptly, the Department of Transportation or any law enforcement officer may, without the consent of the owner or carrier of the substance or cargo, remove or have removed the substance from the public highway if the substance or cargo is blocking the public highway or endangering public safety.  The State, its political subdivisions, and their officers and employees are not liable for any damages to the substance or cargo that may result from the removal or the disposal of the substance or cargo unless the removal or disposal was carried out recklessly or in a grossly negligent manner.  The State, its political subdivisions, and their officers and employees are not liable for any damages or claims of damages that may result from the failure to exercise any authority granted under this section.   The owner, driver of the vehicle, or motor carrier of the substance or cargo removed under this subsection shall bear all reasonable costs of its removal and subsequent storage or disposition.</t>
        </r>
      </text>
    </comment>
    <comment ref="E206" authorId="0" shapeId="0">
      <text>
        <r>
          <rPr>
            <b/>
            <sz val="10"/>
            <color indexed="10"/>
            <rFont val="Arial"/>
            <family val="2"/>
          </rPr>
          <t>§ 56-5-4100. Preventing escape of materials loaded on vehicles;  cleaning the highways of escaped substances or cargo.</t>
        </r>
        <r>
          <rPr>
            <b/>
            <sz val="10"/>
            <color indexed="81"/>
            <rFont val="Arial"/>
            <family val="2"/>
          </rPr>
          <t xml:space="preserve">
 (E) Any person who violates the provisions of subsections (B), (C), or (D), is guilty of a misdemeanor and, upon conviction, </t>
        </r>
        <r>
          <rPr>
            <b/>
            <sz val="10"/>
            <color indexed="10"/>
            <rFont val="Arial"/>
            <family val="2"/>
          </rPr>
          <t>must be fined one hundred dollars.</t>
        </r>
        <r>
          <rPr>
            <sz val="8"/>
            <color indexed="81"/>
            <rFont val="Tahoma"/>
            <family val="2"/>
          </rPr>
          <t xml:space="preserve">
</t>
        </r>
      </text>
    </comment>
    <comment ref="I206" authorId="1" shapeId="0">
      <text>
        <r>
          <rPr>
            <sz val="11"/>
            <color indexed="10"/>
            <rFont val="Tahoma"/>
            <family val="2"/>
          </rPr>
          <t>107.5% ASSESSMENT
LAW ENFORCEMENT FUNDING $ 25.00</t>
        </r>
      </text>
    </comment>
    <comment ref="M206" authorId="1" shapeId="0">
      <text>
        <r>
          <rPr>
            <sz val="11"/>
            <color indexed="10"/>
            <rFont val="Tahoma"/>
            <family val="2"/>
          </rPr>
          <t>107.5% ASSESSMENT
LAW ENFORCEMENT FUNDING $ 25.00</t>
        </r>
      </text>
    </comment>
    <comment ref="D207" authorId="0" shapeId="0">
      <text>
        <r>
          <rPr>
            <b/>
            <sz val="10"/>
            <color indexed="10"/>
            <rFont val="Arial"/>
            <family val="2"/>
          </rPr>
          <t xml:space="preserve">§ 16-21-80. Receiving, possessing, concealing, selling, or disposing of stolen vehicle.
</t>
        </r>
        <r>
          <rPr>
            <b/>
            <sz val="10"/>
            <color indexed="81"/>
            <rFont val="Arial"/>
            <family val="2"/>
          </rPr>
          <t xml:space="preserve"> A person not entitled to the possession of a vehicle who receives, possesses, conceals, sells, or disposes of it, knowing it to be stolen or converted under circumstances constituting a crime, is guilty of a: 
</t>
        </r>
        <r>
          <rPr>
            <b/>
            <sz val="10"/>
            <color indexed="10"/>
            <rFont val="Arial"/>
            <family val="2"/>
          </rPr>
          <t xml:space="preserve">(1)    misdemeanor triable in magistrates court or municipal court, notwithstanding the provisions of Sections 22-3-540, 22-3-545, 22-3-550, and 14-25-65, if the value of the vehicle is two thousand dollars or less. Upon conviction, the person must be fined not more than one thousand dollars, or imprisoned not more than thirty days, or both; </t>
        </r>
        <r>
          <rPr>
            <b/>
            <sz val="10"/>
            <color indexed="81"/>
            <rFont val="Arial"/>
            <family val="2"/>
          </rPr>
          <t xml:space="preserve">
(2)    felony and, upon conviction, must be fined in the discretion of the court or imprisoned not more than five years, or both, if the value of the vehicle is more than two thousand dollars but less than ten thousand dollars; 
(3)    felony and, upon conviction, must be fined in the discretion of the court or imprisoned not more than ten years, or both, if the value of the vehicle is ten thousand dollars or more.</t>
        </r>
      </text>
    </comment>
    <comment ref="E207" authorId="0" shapeId="0">
      <text>
        <r>
          <rPr>
            <b/>
            <sz val="10"/>
            <color indexed="10"/>
            <rFont val="Arial"/>
            <family val="2"/>
          </rPr>
          <t>§ 16-21-80. Receiving, possessing, concealing, selling, or disposing of stolen vehicle.</t>
        </r>
        <r>
          <rPr>
            <b/>
            <sz val="10"/>
            <color indexed="81"/>
            <rFont val="Arial"/>
            <family val="2"/>
          </rPr>
          <t xml:space="preserve">
A person not entitled to the possession of a vehicle who receives, possesses, conceals, sells, or disposes of it, knowing it to be stolen or converted under circumstances constituting a crime, is guilty of a: 
(1)    misdemeanor triable in magistrates court or municipal court, notwithstanding the provisions of Sections 22-3-540, 22-3-545, 22-3-550, and 14-25-65, if the value of the vehicle is two thousand dollars or less. Upon conviction, the person must be fined </t>
        </r>
        <r>
          <rPr>
            <b/>
            <sz val="10"/>
            <color indexed="10"/>
            <rFont val="Arial"/>
            <family val="2"/>
          </rPr>
          <t>not more than one thousand dollars, or imprisoned not more than thirty days</t>
        </r>
        <r>
          <rPr>
            <b/>
            <sz val="10"/>
            <color indexed="81"/>
            <rFont val="Arial"/>
            <family val="2"/>
          </rPr>
          <t>, or both; 
(2)    felony and, upon conviction, must be fined in the discretion of the court or imprisoned not more than five years, or both, if the value of the vehicle is more than two thousand dollars but less than ten thousand dollars; 
(3)    felony and, upon conviction, must be fined in the discretion of the court or imprisoned not more than ten years, or both, if the value of the vehicle is ten thousand dollars or more.</t>
        </r>
      </text>
    </comment>
    <comment ref="I207" authorId="1" shapeId="0">
      <text>
        <r>
          <rPr>
            <sz val="11"/>
            <color indexed="10"/>
            <rFont val="Tahoma"/>
            <family val="2"/>
          </rPr>
          <t>107.5% ASSESSMENT
VICTIM FUNDING $ 25.00
LAW ENFORCEMENT FUNDING $ 25.00</t>
        </r>
      </text>
    </comment>
    <comment ref="M207" authorId="1" shapeId="0">
      <text>
        <r>
          <rPr>
            <sz val="11"/>
            <color indexed="10"/>
            <rFont val="Tahoma"/>
            <family val="2"/>
          </rPr>
          <t>107.5% ASSESSMENT
VICTIM FUNDING $ 25.00
LAW ENFORCEMENT FUNDING $ 25.00</t>
        </r>
        <r>
          <rPr>
            <sz val="9"/>
            <color indexed="81"/>
            <rFont val="Tahoma"/>
            <family val="2"/>
          </rPr>
          <t xml:space="preserve">
</t>
        </r>
      </text>
    </comment>
    <comment ref="D208" authorId="0" shapeId="0">
      <text>
        <r>
          <rPr>
            <b/>
            <sz val="10"/>
            <color indexed="10"/>
            <rFont val="Arial"/>
            <family val="2"/>
          </rPr>
          <t>§ 56-5-2745. Emerging from alley, driveway or building.</t>
        </r>
        <r>
          <rPr>
            <b/>
            <sz val="10"/>
            <color indexed="81"/>
            <rFont val="Arial"/>
            <family val="2"/>
          </rPr>
          <t xml:space="preserve">
 The driver of a vehicle emerging from an alley, building, private road or driveway within a business or residential district shall stop the vehicle immediately prior to driving onto a sidewalk or onto the sidewalk area extending across the alley, building entrance, road or driveway or, in the event there is no sidewalk area, shall stop at the point nearest the street to be entered where the driver has a view of approaching traffic.</t>
        </r>
      </text>
    </comment>
    <comment ref="E208"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08" authorId="1" shapeId="0">
      <text>
        <r>
          <rPr>
            <sz val="11"/>
            <color indexed="10"/>
            <rFont val="Tahoma"/>
            <family val="2"/>
          </rPr>
          <t>107.5% ASSESSMENT
LAW ENFORCEMENT FUNDING $ 25.00</t>
        </r>
      </text>
    </comment>
    <comment ref="D209" authorId="0" shapeId="0">
      <text>
        <r>
          <rPr>
            <b/>
            <sz val="10"/>
            <color indexed="10"/>
            <rFont val="Arial"/>
            <family val="2"/>
          </rPr>
          <t>§ 56-5-2330. Stop signs and yield signs</t>
        </r>
        <r>
          <rPr>
            <b/>
            <sz val="10"/>
            <color indexed="81"/>
            <rFont val="Arial"/>
            <family val="2"/>
          </rPr>
          <t>.
  (a) Preferential right-of-way may be indicated by stop signs or yield signs as authorized by the Department of Transportation or local authorities.
 (b) Except when directed to proceed by a police officer, every driver of a vehicle approaching a stop sign shall stop at a clearly marked stop line but, if none, before entering the crosswalk on the near side of the intersection or, if none, then at the point nearest the intersecting roadway where the driver has a view of approaching traffic on the intersecting roadway before entering it.  After having stopped, the driver shall yield the right-of-way to any vehicle in the intersection or approaching on another roadway so closely as to constitute an immediate hazard during the time when such driver is moving across or within the intersection or junction of roadways.
 (c) The driver of a vehicle approaching a yield sign shall in obedience to such sign slow down to a speed reasonable for the existing conditions and, if required for safety to stop, shall stop at a clearly marked stop line but, if none, before entering the cross-walk on the near side of the intersection or, if none, then at the point nearest the intersecting roadway where the driver has a view of approaching traffic on the intersecting road before entering it.  After slowing or stopping, the driver shall yield the right-of-way to any vehicle in the intersection or approaching on another roadway so closely as to constitute an immediate hazard during the time the driver is moving across or within the intersection or junction of roadways.  If such driver is involved in a collision with a vehicle in the intersection or junction of roadways, after driving past a yield sign without stopping, the collision shall be deemed prima facie evidence of his failure to yield right-of-way.</t>
        </r>
      </text>
    </comment>
    <comment ref="E209"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09" authorId="1" shapeId="0">
      <text>
        <r>
          <rPr>
            <sz val="11"/>
            <color indexed="10"/>
            <rFont val="Tahoma"/>
            <family val="2"/>
          </rPr>
          <t>107.5% ASSESSMENT
LAW ENFORCEMENT FUNDING $ 25.00</t>
        </r>
      </text>
    </comment>
    <comment ref="D210" authorId="0" shapeId="0">
      <text>
        <r>
          <rPr>
            <b/>
            <sz val="10"/>
            <color indexed="10"/>
            <rFont val="Arial"/>
            <family val="2"/>
          </rPr>
          <t>§ 56-5-2530. Stopping, standing or parking prohibited in specified places;  exceptions.</t>
        </r>
        <r>
          <rPr>
            <b/>
            <sz val="10"/>
            <color indexed="81"/>
            <rFont val="Arial"/>
            <family val="2"/>
          </rPr>
          <t xml:space="preserve">
  (A) Except when necessary to avoid conflict with other traffic, or in compliance with law or the directions of a police officer or official traffic-control device, no person shall:
 (1) Stop, stand or park a vehicle:
 (a) On the roadway side of any vehicle stopped or parked at the edge or curb of a street.
 (b) On a sidewalk.
 (c) Within an intersection.
 (d) On a crosswalk.
 (e) Between a safety zone and the adjacent curb or within thirty feet of points on the curb immediately opposite the ends of a safety zone, unless a different length is indicated by signs or markings.
 (f) Alongside or opposite any street excavation or obstruction when stopping, standing or parking would obstruct traffic.
 (g) Upon any bridge or other elevated structure upon a highway or within a highway tunnel.
 (h) On any railroad tracks.
 (i) On any controlled-access highway.
 (j) In the area between roadways of a divided highway, including crossovers.
 (k) At any place where official traffic-control devices prohibit stopping.
 (2) Stand or park a vehicle, whether occupied or not, except momentarily to pick up or discharge passengers:
 (a) In front of a public or private driveway.
 (b) Within fifteen feet of a fire hydrant.
 (c) Within twenty feet of a crosswalk at an intersection.
 (d) Within thirty feet upon the approach to any flashing signal, stop sign, yield sign or traffic-control signal located at the side of a roadway.
 (e) Within twenty feet of the driveway entrance to any fire station and on the side of a street opposite to any fire station within seventy-five feet of the entrance when properly signposted.
 (f) At any place where official traffic-control devices prohibit standing.
 (3) Park a vehicle, whether occupied or not, except temporarily for the purpose of and while actually engaged in loading or unloading property or passengers:
 (a) Within fifty feet of the nearest rail of a railroad crossing.
 (b) At any place where official traffic-control devices prohibit parking.
 (B) No person shall move a vehicle not lawfully under his control into any such prohibited area or away from a curb such a distance as is unlawful.
 (C) This section does not prohibit a federal postal service carrier from stopping, standing, or parking along a rural roadway for frequent short intervals during delivery of mail, parcels, or packages.  As used in this section, "rural" means an area outside the incorporated areas of the county.</t>
        </r>
      </text>
    </comment>
    <comment ref="E210"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I210" authorId="1" shapeId="0">
      <text>
        <r>
          <rPr>
            <b/>
            <sz val="10"/>
            <color indexed="10"/>
            <rFont val="Tahoma"/>
            <family val="2"/>
          </rPr>
          <t>The assessment may not be imposed on convictions for violations of Sections 56-3-1970, 56-5-2510, and 56-5-2530, or another State law, municipal ordinance, or county ordinance restricting parking in a prohibited zone or in a parking place clearly designated for handicapped persons.</t>
        </r>
      </text>
    </comment>
    <comment ref="M210" authorId="1" shapeId="0">
      <text>
        <r>
          <rPr>
            <sz val="11"/>
            <color indexed="10"/>
            <rFont val="Tahoma"/>
            <family val="2"/>
          </rPr>
          <t>The assessment may not be imposed on convictions for violations of Sections 56-3-1970, 56-5-2510, and 56-5-2530, or another State law, municipal ordinance, or county ordinance restricting parking in a prohibited zone or in a parking place clearly designated for handicapped persons.</t>
        </r>
      </text>
    </comment>
    <comment ref="D211" authorId="0" shapeId="0">
      <text>
        <r>
          <rPr>
            <b/>
            <sz val="10"/>
            <color indexed="10"/>
            <rFont val="Arial"/>
            <family val="2"/>
          </rPr>
          <t xml:space="preserve">§ 56-5-1250. Duties of driver striking fixtures upon or adjacent to highway.
</t>
        </r>
        <r>
          <rPr>
            <b/>
            <sz val="10"/>
            <color indexed="81"/>
            <rFont val="Arial"/>
            <family val="2"/>
          </rPr>
          <t xml:space="preserve"> The driver of any vehicle involved in an accident resulting only in damage to fixtures legally upon or adjacent to a highway shall take reasonable steps to locate and notify the owner or person in charge of such property of such fact and of his name and address and of the registration number of the vehicle he is driving and shall upon request and if available exhibit his driver's license and shall make report of such accident when and as required in § 56-5-1270.</t>
        </r>
      </text>
    </comment>
    <comment ref="E211"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11" authorId="1" shapeId="0">
      <text>
        <r>
          <rPr>
            <sz val="11"/>
            <color indexed="10"/>
            <rFont val="Tahoma"/>
            <family val="2"/>
          </rPr>
          <t>107.5% ASSESSMENT
LAW ENFORCEMENT FUNDING $ 25.00</t>
        </r>
      </text>
    </comment>
    <comment ref="D212" authorId="0" shapeId="0">
      <text>
        <r>
          <rPr>
            <b/>
            <sz val="10"/>
            <color indexed="10"/>
            <rFont val="Arial"/>
            <family val="2"/>
          </rPr>
          <t xml:space="preserve">§ 56-5-4440. Television viewers or screens.
</t>
        </r>
        <r>
          <rPr>
            <b/>
            <sz val="10"/>
            <color indexed="81"/>
            <rFont val="Arial"/>
            <family val="2"/>
          </rPr>
          <t xml:space="preserve"> No person shall drive a motor vehicle equipped with any television viewer, screen or other means of visually receiving a television broadcast which is located in the motor vehicle at any point forward of the back of the driver's seat, or which is visible, directly or indirectly, to the driver while operating the motor vehicle.
 Anyone violating the provisions of this section shall be deemed guilty of a misdemeanor and, upon conviction, shall be fined not more than one hundred dollars or be imprisoned for not more than thirty days.</t>
        </r>
      </text>
    </comment>
    <comment ref="E212" authorId="0" shapeId="0">
      <text>
        <r>
          <rPr>
            <b/>
            <sz val="10"/>
            <color indexed="10"/>
            <rFont val="Arial"/>
            <family val="2"/>
          </rPr>
          <t xml:space="preserve">§ 56-5-4440. Television viewers or screens.
</t>
        </r>
        <r>
          <rPr>
            <b/>
            <sz val="10"/>
            <color indexed="81"/>
            <rFont val="Arial"/>
            <family val="2"/>
          </rPr>
          <t xml:space="preserve"> No person shall drive a motor vehicle equipped with any television viewer, screen or other means of visually receiving a television broadcast which is located in the motor vehicle at any point forward of the back of the driver's seat, or which is visible, directly or indirectly, to the driver while operating the motor vehicle.
 Anyone violating the provisions of this section shall be deemed guilty of a misdemeanor and, upon conviction, shall be fined </t>
        </r>
        <r>
          <rPr>
            <b/>
            <sz val="10"/>
            <color indexed="10"/>
            <rFont val="Arial"/>
            <family val="2"/>
          </rPr>
          <t>not more than one hundred dollars or be imprisoned for not more than thirty days.</t>
        </r>
      </text>
    </comment>
    <comment ref="M212" authorId="1" shapeId="0">
      <text>
        <r>
          <rPr>
            <sz val="11"/>
            <color indexed="10"/>
            <rFont val="Tahoma"/>
            <family val="2"/>
          </rPr>
          <t>107.5% ASSESSMENT
LAW ENFORCEMENT FUNDING $ 25.00</t>
        </r>
      </text>
    </comment>
    <comment ref="D213" authorId="2" shapeId="0">
      <text>
        <r>
          <rPr>
            <b/>
            <sz val="9"/>
            <color indexed="10"/>
            <rFont val="Tahoma"/>
            <family val="2"/>
          </rPr>
          <t>Texting and Driving §56-5-3890</t>
        </r>
        <r>
          <rPr>
            <b/>
            <sz val="9"/>
            <color indexed="81"/>
            <rFont val="Tahoma"/>
            <family val="2"/>
          </rPr>
          <t xml:space="preserve">
The full statute is below.  Please note during the first 180 </t>
        </r>
        <r>
          <rPr>
            <b/>
            <sz val="9"/>
            <color indexed="10"/>
            <rFont val="Tahoma"/>
            <family val="2"/>
          </rPr>
          <t>(December 7, 2014)</t>
        </r>
        <r>
          <rPr>
            <b/>
            <sz val="9"/>
            <color indexed="81"/>
            <rFont val="Tahoma"/>
            <family val="2"/>
          </rPr>
          <t xml:space="preserve"> days after the law’s effective date, law enforcement officers shall only issue warnings for violations of this section.  After 180 days has passed, a person who is adjudicated to be in violation of the law must be fined not more than $25, no part of which may be suspended.  No court costs, assessments, or surcharges may be assessed against a person who violates a provision of this section.  A person must not be fined more than $50 for any one incident of one or more violations of this law.  A custodial arrest for a violation of §56-5-3890 must not be made.  A violation of §56-5-3890 does not constitute a criminal offense. 
Pursuant to §56-5-3890(E), a law enforcement officer shall not stop a person for a violation of this section except when the officer has probable cause that a violation has occurred based on the officer’s clear and unobstructed view of a person who is using a wireless electronic communication device to compose, send, or read a text-based communication while operating a motor vehicle on the public streets and highways.  The officer shall not seize, search, view, or require the forfeiture of a wireless communication device based on a violation of this section.  Additionally, the officer shall not search or request to search a motor vehicle, driver, or passenger in a motor vehicle solely because of a violation of this section.  
§56-5-3890 preempts local ordinances, regulations, and resolutions adopted by municipalities, counties, or other local government entities regarding people using wireless electronic devices while operating motor vehicles on the public streets and highways.</t>
        </r>
        <r>
          <rPr>
            <sz val="9"/>
            <color indexed="81"/>
            <rFont val="Tahoma"/>
            <family val="2"/>
          </rPr>
          <t xml:space="preserve">
</t>
        </r>
      </text>
    </comment>
    <comment ref="E213" authorId="2" shapeId="0">
      <text>
        <r>
          <rPr>
            <b/>
            <sz val="9"/>
            <color indexed="10"/>
            <rFont val="Tahoma"/>
            <family val="2"/>
          </rPr>
          <t>Texting and Driving §56-5-3890</t>
        </r>
        <r>
          <rPr>
            <b/>
            <sz val="9"/>
            <color indexed="81"/>
            <rFont val="Tahoma"/>
            <family val="2"/>
          </rPr>
          <t xml:space="preserve">
The full statute is below.  Please note during the first 180 </t>
        </r>
        <r>
          <rPr>
            <b/>
            <sz val="9"/>
            <color indexed="10"/>
            <rFont val="Tahoma"/>
            <family val="2"/>
          </rPr>
          <t>(December 7, 2014)</t>
        </r>
        <r>
          <rPr>
            <b/>
            <sz val="9"/>
            <color indexed="81"/>
            <rFont val="Tahoma"/>
            <family val="2"/>
          </rPr>
          <t xml:space="preserve"> days after the law’s effective date, law enforcement officers shall only issue warnings for violations of this section.  After 180 days has passed, a person who is adjudicated to be in violation of the law must be fined not more than $25, no part of which may be suspended.  No court costs, assessments, or surcharges may be assessed against a person who violates a provision of this section.  A person must not be fined more than $50 for any one incident of one or more violations of this law.  A custodial arrest for a violation of §56-5-3890 must not be made.  A violation of §56-5-3890 does not constitute a criminal offense. 
Pursuant to §56-5-3890(E), a law enforcement officer shall not stop a person for a violation of this section except when the officer has probable cause that a violation has occurred based on the officer’s clear and unobstructed view of a person who is using a wireless electronic communication device to compose, send, or read a text-based communication while operating a motor vehicle on the public streets and highways.  The officer shall not seize, search, view, or require the forfeiture of a wireless communication device based on a violation of this section.  Additionally, the officer shall not search or request to search a motor vehicle, driver, or passenger in a motor vehicle solely because of a violation of this section.  
§56-5-3890 preempts local ordinances, regulations, and resolutions adopted by municipalities, counties, or other local government entities regarding people using wireless electronic devices while operating motor vehicles on the public streets and highways.</t>
        </r>
        <r>
          <rPr>
            <sz val="9"/>
            <color indexed="81"/>
            <rFont val="Tahoma"/>
            <family val="2"/>
          </rPr>
          <t xml:space="preserve">
</t>
        </r>
      </text>
    </comment>
    <comment ref="M213" authorId="1" shapeId="0">
      <text>
        <r>
          <rPr>
            <sz val="11"/>
            <color indexed="10"/>
            <rFont val="Tahoma"/>
            <family val="2"/>
          </rPr>
          <t xml:space="preserve">No Assessments </t>
        </r>
      </text>
    </comment>
    <comment ref="D214" authorId="0" shapeId="0">
      <text>
        <r>
          <rPr>
            <b/>
            <sz val="10"/>
            <color indexed="10"/>
            <rFont val="Arial"/>
            <family val="2"/>
          </rPr>
          <t xml:space="preserve">§ 56-5-5040. Tires.
</t>
        </r>
        <r>
          <rPr>
            <b/>
            <sz val="10"/>
            <color indexed="81"/>
            <rFont val="Arial"/>
            <family val="2"/>
          </rPr>
          <t xml:space="preserve"> Every motor vehicle, trailer or semitrailer operated upon the highways shall be equipped with tires of sufficient size and in sufficient number to distribute the wheel loads on the road surface so as to avoid damage to the highway, and all such tires shall be in a safe operating condition.  Every solid rubber tire on a vehicle shall have rubber on its entire traction surface at least one inch thick above the edge of the flange of the entire periphery.  No person shall operate or move on any highway any motor vehicle, trailer or semitrailer having any metal tire in contact with the roadway.  No tire on a vehicle moved on a highway shall have on its periphery any block, stud, flange, cleat or spike or any other protuberance of any material other than rubber (or other resilient material) which projects beyond the tread of the traction surface of the tire, except that it shall be permissible to use farm machinery with tires having protuberances which will not injure the highway and except also that it shall be permissible to use tire chains of reasonable proportions upon any vehicle when required for safety, because of snow, ice or other conditions tending to cause a vehicle to skid.  It shall also be permissible to use upon any vehicle for increased safety, regular and snow tires with studs which project beyond the tread of the traction surface of the tire not more than one sixteenth of an inch when compressed.</t>
        </r>
      </text>
    </comment>
    <comment ref="E214"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14" authorId="1" shapeId="0">
      <text>
        <r>
          <rPr>
            <sz val="11"/>
            <color indexed="10"/>
            <rFont val="Tahoma"/>
            <family val="2"/>
          </rPr>
          <t>107.5% ASSESSMENT
LAW ENFORCEMENT FUNDING $ 25.00</t>
        </r>
      </text>
    </comment>
    <comment ref="D215" authorId="0" shapeId="0">
      <text>
        <r>
          <rPr>
            <b/>
            <sz val="10"/>
            <color indexed="10"/>
            <rFont val="Arial"/>
            <family val="2"/>
          </rPr>
          <t xml:space="preserve">§ 56-5-1520. General rules as to maximum speed limits;  lower speeds may be required.
</t>
        </r>
        <r>
          <rPr>
            <b/>
            <sz val="10"/>
            <color indexed="81"/>
            <rFont val="Arial"/>
            <family val="2"/>
          </rPr>
          <t xml:space="preserve"> (A) A person shall not drive a vehicle on a highway at a speed greater than is reasonable and prudent under the conditions and having regard to the actual and potential hazards then existing.  Speed must be so controlled to avoid colliding with a person, vehicle, or other conveyance on or entering the highway in compliance with legal requirements and the duty of a person to use care.</t>
        </r>
        <r>
          <rPr>
            <b/>
            <sz val="10"/>
            <color indexed="10"/>
            <rFont val="Arial"/>
            <family val="2"/>
          </rPr>
          <t xml:space="preserve"> </t>
        </r>
      </text>
    </comment>
    <comment ref="E215"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15" authorId="1" shapeId="0">
      <text>
        <r>
          <rPr>
            <sz val="11"/>
            <color indexed="10"/>
            <rFont val="Tahoma"/>
            <family val="2"/>
          </rPr>
          <t>107.5% ASSESSMENT
LAW ENFORCEMENT FUNDING $ 25.00</t>
        </r>
      </text>
    </comment>
    <comment ref="D216" authorId="0" shapeId="0">
      <text>
        <r>
          <rPr>
            <b/>
            <sz val="10"/>
            <color indexed="10"/>
            <rFont val="Arial"/>
            <family val="2"/>
          </rPr>
          <t xml:space="preserve">§ 56-5-4120. Connections to trailers and towed vehicles;  display of white flag.
</t>
        </r>
        <r>
          <rPr>
            <b/>
            <sz val="10"/>
            <color indexed="81"/>
            <rFont val="Arial"/>
            <family val="2"/>
          </rPr>
          <t xml:space="preserve"> When one vehicle is towing another vehicle, the drawbar or other connection shall be of sufficient strength to pull all weight towed thereby and such drawbar or other connection shall not exceed fifteen feet from one vehicle to the other except the connection between any two vehicles transporting poles, pipe, machinery or other objects of structural nature which cannot readily be dismembered.  When one vehicle is towing another vehicle and the connection consists of a chain, rope or cable there shall be displayed upon such connection a white flag or cloth not less than twelve inches square.</t>
        </r>
      </text>
    </comment>
    <comment ref="E216"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16" authorId="1" shapeId="0">
      <text>
        <r>
          <rPr>
            <sz val="11"/>
            <color indexed="10"/>
            <rFont val="Tahoma"/>
            <family val="2"/>
          </rPr>
          <t>107.5% ASSESSMENT
LAW ENFORCEMENT FUNDING $ 25.00</t>
        </r>
      </text>
    </comment>
    <comment ref="D217" authorId="0" shapeId="0">
      <text>
        <r>
          <rPr>
            <b/>
            <sz val="10"/>
            <color indexed="10"/>
            <rFont val="Arial"/>
            <family val="2"/>
          </rPr>
          <t xml:space="preserve">§ 56-5-5150. Use of safety devices when towing vehicles.
</t>
        </r>
        <r>
          <rPr>
            <b/>
            <sz val="10"/>
            <color indexed="81"/>
            <rFont val="Arial"/>
            <family val="2"/>
          </rPr>
          <t xml:space="preserve"> When a vehicle is towing another vehicle on a public road or highway, the towing vehicle must be attached to the towed vehicle by a safety chain, cable, or equivalent device in addition to the regular drawbar, tongue, trailer hitch, or other connection.  The safety connections or attachments must be of sufficient strength to maintain connection of the towed vehicle to the pulling vehicle under all conditions while the towed vehicle is being pulled by the towing vehicle.  The provisions of this section do not apply to vehicles using a hitch known as a fifth wheel and kingpin assembly.</t>
        </r>
      </text>
    </comment>
    <comment ref="E217"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17" authorId="1" shapeId="0">
      <text>
        <r>
          <rPr>
            <sz val="11"/>
            <color indexed="10"/>
            <rFont val="Tahoma"/>
            <family val="2"/>
          </rPr>
          <t>107.5% ASSESSMENT
LAW ENFORCEMENT FUNDING $ 25.00</t>
        </r>
      </text>
    </comment>
    <comment ref="D218" authorId="0" shapeId="0">
      <text>
        <r>
          <rPr>
            <b/>
            <sz val="10"/>
            <color indexed="10"/>
            <rFont val="Arial"/>
            <family val="2"/>
          </rPr>
          <t>§ 56-3-1270. Procedures upon transfer of ownership of vehicle;  application for transfer and issuance of new card;  fee.</t>
        </r>
        <r>
          <rPr>
            <b/>
            <sz val="10"/>
            <color indexed="81"/>
            <rFont val="Arial"/>
            <family val="2"/>
          </rPr>
          <t xml:space="preserve">
Whenever any person other than a duly licensed motor vehicle dealer receives by purchase, gift, trade, or otherwise a vehicle which was registered and licensed in this State for the then current registration and license year, the person so receiving such vehicle shall within thirty days after the transfer of ownership make application to the Department of Motor Vehicles for registration and a license plate for such vehicle.  The Department, upon being satisfied as to the genuineness and regularity of the application and with proof of the ad valorem tax being paid as required in § 12-37-2610, shall issue a new registration card and license plate to the new owner.</t>
        </r>
      </text>
    </comment>
    <comment ref="E218" authorId="0" shapeId="0">
      <text>
        <r>
          <rPr>
            <b/>
            <sz val="10"/>
            <color indexed="81"/>
            <rFont val="Arial"/>
            <family val="2"/>
          </rPr>
          <t>§ 56-3-2520. Penalties.
 It is a misdemeanor for any person to violate any of the provisions of this chapter unless such violation is by this chapter or other law of this State declared to be a felony.  Unless another penalty is by the laws of this State provided every person convicted of a misdemeanor for violation of any provisions of this chapter shall be punished</t>
        </r>
        <r>
          <rPr>
            <b/>
            <sz val="10"/>
            <color indexed="10"/>
            <rFont val="Arial"/>
            <family val="2"/>
          </rPr>
          <t xml:space="preserve"> by a fine of not more than one hundred dollars or imprisonment for not more than thirty days.</t>
        </r>
        <r>
          <rPr>
            <sz val="8"/>
            <color indexed="81"/>
            <rFont val="Tahoma"/>
            <family val="2"/>
          </rPr>
          <t xml:space="preserve">
</t>
        </r>
      </text>
    </comment>
    <comment ref="M218" authorId="1" shapeId="0">
      <text>
        <r>
          <rPr>
            <sz val="11"/>
            <color indexed="10"/>
            <rFont val="Tahoma"/>
            <family val="2"/>
          </rPr>
          <t>107.5% ASSESSMENT
LAW ENFORCEMENT FUNDING $ 25.00</t>
        </r>
      </text>
    </comment>
    <comment ref="D219" authorId="0" shapeId="0">
      <text>
        <r>
          <rPr>
            <b/>
            <sz val="10"/>
            <color indexed="10"/>
            <rFont val="Arial"/>
            <family val="2"/>
          </rPr>
          <t xml:space="preserve">§ 56-5-3900. Transportation of minors in open vehicles.
</t>
        </r>
        <r>
          <rPr>
            <b/>
            <sz val="10"/>
            <color indexed="81"/>
            <rFont val="Arial"/>
            <family val="2"/>
          </rPr>
          <t xml:space="preserve">  (A) It is unlawful to transport a person under fifteen years of age in the open bed or open cargo area of a pickup truck or trailer.  An open bed or open cargo area is a bed or cargo area without permanent overhead restraining construction.
 (B) Subsection (A) does not apply when:
 (1) an adult is present in the bed or cargo area of the vehicle and is supervising the child;
 (2) the child is secured or restrained by a seat belt manufactured in compliance with Federal Motor Vehicle Safety Standard No. 208, installed to support a load of not less than five thousand pounds for each belt, and of a type approved by the Department of Public Safety;
 (3) an emergency situation exists;
 (4) the vehicle is being operated in an organized hayride or parade pursuant to a valid permit;
 (5) the vehicle is being operated while hunting or in an agricultural enterprise;
 (6) the vehicle is being operated in a county which has no incorporated area with a population greater than three thousand five hundred;  or
 (7) the vehicle has a closed metal tailgate and is being operated less than thirty-six miles an hour.
 (C) A person violating this section is guilty of a misdemeanor and, upon conviction, must be fined twenty-five dollars.
 (D) No driver's license points or insurance surcharge may be assessed for a violation of this section.</t>
        </r>
      </text>
    </comment>
    <comment ref="E219" authorId="0" shapeId="0">
      <text>
        <r>
          <rPr>
            <b/>
            <sz val="10"/>
            <color indexed="10"/>
            <rFont val="Arial"/>
            <family val="2"/>
          </rPr>
          <t xml:space="preserve">§ 56-5-3900. Transportation of minors in open vehicles.
</t>
        </r>
        <r>
          <rPr>
            <b/>
            <sz val="10"/>
            <color indexed="81"/>
            <rFont val="Arial"/>
            <family val="2"/>
          </rPr>
          <t xml:space="preserve">  (A) It is unlawful to transport a person under fifteen years of age in the open bed or open cargo area of a pickup truck or trailer.  An open bed or open cargo area is a bed or cargo area without permanent overhead restraining construction.
 (B) Subsection (A) does not apply when:
 (1) an adult is present in the bed or cargo area of the vehicle and is supervising the child;
 (2) the child is secured or restrained by a seat belt manufactured in compliance with Federal Motor Vehicle Safety Standard No. 208, installed to support a load of not less than five thousand pounds for each belt, and of a type approved by the Department of Public Safety;
 (3) an emergency situation exists;
 (4) the vehicle is being operated in an organized hayride or parade pursuant to a valid permit;
 (5) the vehicle is being operated while hunting or in an agricultural enterprise;
 (6) the vehicle is being operated in a county which has no incorporated area with a population greater than three thousand five hundred;  or
 (7) the vehicle has a closed metal tailgate and is being operated less than thirty-six miles an hour.
 (C) A person violating this section is guilty of a misdemeanor and, upon conviction, </t>
        </r>
        <r>
          <rPr>
            <b/>
            <sz val="10"/>
            <color indexed="10"/>
            <rFont val="Arial"/>
            <family val="2"/>
          </rPr>
          <t>must be fined twenty-five dollars</t>
        </r>
        <r>
          <rPr>
            <b/>
            <sz val="10"/>
            <color indexed="81"/>
            <rFont val="Arial"/>
            <family val="2"/>
          </rPr>
          <t>.
 (D) No driver's license points or insurance surcharge may be assessed for a violation of this section</t>
        </r>
        <r>
          <rPr>
            <b/>
            <sz val="10"/>
            <color indexed="10"/>
            <rFont val="Arial"/>
            <family val="2"/>
          </rPr>
          <t>.</t>
        </r>
      </text>
    </comment>
    <comment ref="I219" authorId="1" shapeId="0">
      <text>
        <r>
          <rPr>
            <sz val="11"/>
            <color indexed="10"/>
            <rFont val="Tahoma"/>
            <family val="2"/>
          </rPr>
          <t>107.5% ASSESSMENT
LAW ENFORCEMENT FUNDING $ 25.00</t>
        </r>
      </text>
    </comment>
    <comment ref="M219" authorId="1" shapeId="0">
      <text>
        <r>
          <rPr>
            <sz val="11"/>
            <color indexed="10"/>
            <rFont val="Tahoma"/>
            <family val="2"/>
          </rPr>
          <t>107.5% ASSESSMENT
LAW ENFORCEMENT FUNDING $ 25.00</t>
        </r>
      </text>
    </comment>
    <comment ref="D220" authorId="0" shapeId="0">
      <text>
        <r>
          <rPr>
            <b/>
            <sz val="10"/>
            <color indexed="10"/>
            <rFont val="Arial"/>
            <family val="2"/>
          </rPr>
          <t xml:space="preserve">§ 16-11-620. Entering premises after warning or refusing to leave on request;  jurisdiction and enforcement.
</t>
        </r>
        <r>
          <rPr>
            <b/>
            <sz val="10"/>
            <color indexed="81"/>
            <rFont val="Arial"/>
            <family val="2"/>
          </rPr>
          <t xml:space="preserve"> Any person who, without legal cause or good excuse, enters into the dwelling house, place of business, or on the premises of another person after having been warned not to do so or any person who, having entered into the dwelling house, place of business, or on the premises of another person without having been warned fails and refuses, without good cause or good excuse, to leave immediately upon being ordered or requested to do so by the person in possession or his agent or representative shall, on conviction, be fined not more than two hundred dollars or be imprisoned for not more than thirty days.
 All municipal courts of this State as well as those of magistrates may try and determine criminal cases involving violations of this section occurring within the respective limits of such municipalities and magisterial districts.  All peace officers of the State and its subdivisions shall enforce the provisions hereof within their respective jurisdictions.
 The provisions of this section shall be construed as being in addition to, and not as superseding, any other statutes of the State relating to trespass or entry on lands of another.</t>
        </r>
      </text>
    </comment>
    <comment ref="E220" authorId="0" shapeId="0">
      <text>
        <r>
          <rPr>
            <b/>
            <sz val="10"/>
            <color indexed="10"/>
            <rFont val="Arial"/>
            <family val="2"/>
          </rPr>
          <t xml:space="preserve">§ 16-11-620. Entering premises after warning or refusing to leave on request;  jurisdiction and enforcement.
</t>
        </r>
        <r>
          <rPr>
            <b/>
            <sz val="10"/>
            <color indexed="81"/>
            <rFont val="Arial"/>
            <family val="2"/>
          </rPr>
          <t xml:space="preserve"> Any person who, without legal cause or good excuse, enters into the dwelling house, place of business, or on the premises of another person after having been warned not to do so or any person who, having entered into the dwelling house, place of business, or on the premises of another person without having been warned fails and refuses, without good cause or good excuse, to leave immediately upon being ordered or requested to do so by the person in possession or his agent or representative shall, on conviction, be</t>
        </r>
        <r>
          <rPr>
            <b/>
            <sz val="10"/>
            <color indexed="10"/>
            <rFont val="Arial"/>
            <family val="2"/>
          </rPr>
          <t xml:space="preserve"> fined not more than two hundred dollars or be imprisoned for not more than thirty days</t>
        </r>
        <r>
          <rPr>
            <b/>
            <sz val="10"/>
            <color indexed="81"/>
            <rFont val="Arial"/>
            <family val="2"/>
          </rPr>
          <t>.
 All municipal courts of this State as well as those of magistrates may try and determine criminal cases involving violations of this section occurring within the respective limits of such municipalities and magisterial districts.  All peace officers of the State and its subdivisions shall enforce the provisions hereof within their respective jurisdictions.
 The provisions of this section shall be construed as being in addition to, and not as superseding, any other statutes of the State relating to trespass or entry on lands of another.</t>
        </r>
      </text>
    </comment>
    <comment ref="I220" authorId="1" shapeId="0">
      <text>
        <r>
          <rPr>
            <sz val="11"/>
            <color indexed="10"/>
            <rFont val="Tahoma"/>
            <family val="2"/>
          </rPr>
          <t>107.5% ASSESSMENT
VICTIM FUNDING $ 25.00
LAW ENFORCEMENT FUNDING $ 25.00</t>
        </r>
      </text>
    </comment>
    <comment ref="M220" authorId="1" shapeId="0">
      <text>
        <r>
          <rPr>
            <sz val="11"/>
            <color indexed="10"/>
            <rFont val="Tahoma"/>
            <family val="2"/>
          </rPr>
          <t>107.5% ASSESSMENT
VICTIM FUNDING $ 25.00
LAW ENFORCEMENT FUNDING $ 25.00</t>
        </r>
        <r>
          <rPr>
            <sz val="9"/>
            <color indexed="81"/>
            <rFont val="Tahoma"/>
            <family val="2"/>
          </rPr>
          <t xml:space="preserve">
</t>
        </r>
      </text>
    </comment>
    <comment ref="D221" authorId="0" shapeId="0">
      <text>
        <r>
          <rPr>
            <b/>
            <sz val="10"/>
            <color indexed="10"/>
            <rFont val="Arial"/>
            <family val="2"/>
          </rPr>
          <t>§ 16-11-610. Entry on another's lands for various purposes without permission.</t>
        </r>
        <r>
          <rPr>
            <b/>
            <sz val="10"/>
            <color indexed="81"/>
            <rFont val="Arial"/>
            <family val="2"/>
          </rPr>
          <t xml:space="preserve">
 Any person entering upon the lands of another for the purpose of hunting, fishing, trapping, netting;  for gathering fruit, wild flowers, cultivated flowers, shrubbery, straw, turf, vegetables or herbs;  or for cutting timber on such land, without the consent of the owner or manager, shall be deemed guilty of a misdemeanor and upon conviction shall, for a first offense, be fined not more than two hundred dollars or imprisoned for not more than thirty days, for a second offense, be fined not less than one hundred dollars nor more than two hundred dollars or imprisoned for not more than thirty days and, for a third or subsequent offense, be fined not less than five hundred dollars nor more than one thousand dollars or imprisoned for not more than six months or both.  A first or second offense prosecution resulting in a conviction shall be reported by the magistrate or city recorder hearing the case to the communications and records division of the South Carolina Law Enforcement Division which shall keep a record of such conviction so that any law enforcement agency may inquire into whether or not a defendant has a prior record.  Only those offenses which occurred within a period of ten years, including and immediately preceding the date of the last offense, shall constitute prior offenses within the meaning of this section.
</t>
        </r>
        <r>
          <rPr>
            <sz val="8"/>
            <color indexed="81"/>
            <rFont val="Tahoma"/>
            <family val="2"/>
          </rPr>
          <t xml:space="preserve">
</t>
        </r>
      </text>
    </comment>
    <comment ref="E221" authorId="0" shapeId="0">
      <text>
        <r>
          <rPr>
            <b/>
            <sz val="10"/>
            <color indexed="10"/>
            <rFont val="Arial"/>
            <family val="2"/>
          </rPr>
          <t>§ 16-11-610. Entry on another's lands for various purposes without permission.</t>
        </r>
        <r>
          <rPr>
            <b/>
            <sz val="10"/>
            <color indexed="81"/>
            <rFont val="Arial"/>
            <family val="2"/>
          </rPr>
          <t xml:space="preserve">
 Any person entering upon the lands of another for the purpose of hunting, fishing, trapping, netting;  for gathering fruit, wild flowers, cultivated flowers, shrubbery, straw, turf, vegetables or herbs;  or for cutting timber on such land, without the consent of the owner or manager, shall be deemed guilty of a misdemeanor and upon conviction shall, </t>
        </r>
        <r>
          <rPr>
            <b/>
            <sz val="10"/>
            <color indexed="10"/>
            <rFont val="Arial"/>
            <family val="2"/>
          </rPr>
          <t>for a first offense, be fined not more than two hundred dollars or imprisoned for not more than thirty days,</t>
        </r>
        <r>
          <rPr>
            <b/>
            <sz val="10"/>
            <color indexed="81"/>
            <rFont val="Arial"/>
            <family val="2"/>
          </rPr>
          <t xml:space="preserve"> for a second offense, be fined not less than one hundred dollars nor more than two hundred dollars or imprisoned for not more than thirty days and, for a third or subsequent offense, be fined not less than five hundred dollars nor more than one thousand dollars or imprisoned for not more than six months or both.  A first or second offense prosecution resulting in a conviction shall be reported by the magistrate or city recorder hearing the case to the communications and records division of the South Carolina Law Enforcement Division which shall keep a record of such conviction so that any law enforcement agency may inquire into whether or not a defendant has a prior record.  Only those offenses which occurred within a period of ten years, including and immediately preceding the date of the last offense, shall constitute prior offenses within the meaning of this section.</t>
        </r>
        <r>
          <rPr>
            <sz val="8"/>
            <color indexed="81"/>
            <rFont val="Tahoma"/>
            <family val="2"/>
          </rPr>
          <t xml:space="preserve">
</t>
        </r>
      </text>
    </comment>
    <comment ref="I221" authorId="1" shapeId="0">
      <text>
        <r>
          <rPr>
            <sz val="11"/>
            <color indexed="10"/>
            <rFont val="Tahoma"/>
            <family val="2"/>
          </rPr>
          <t>107.5% ASSESSMENT
VICTIM FUNDING $ 25.00
LAW ENFORCEMENT FUNDING $ 25.00</t>
        </r>
      </text>
    </comment>
    <comment ref="M221" authorId="1" shapeId="0">
      <text>
        <r>
          <rPr>
            <sz val="11"/>
            <color indexed="10"/>
            <rFont val="Tahoma"/>
            <family val="2"/>
          </rPr>
          <t>107.5% ASSESSMENT
VICTIM FUNDING $ 25.00
LAW ENFORCEMENT FUNDING $ 25.00</t>
        </r>
        <r>
          <rPr>
            <sz val="9"/>
            <color indexed="81"/>
            <rFont val="Tahoma"/>
            <family val="2"/>
          </rPr>
          <t xml:space="preserve">
</t>
        </r>
      </text>
    </comment>
    <comment ref="D222" authorId="0" shapeId="0">
      <text>
        <r>
          <rPr>
            <b/>
            <sz val="10"/>
            <color indexed="10"/>
            <rFont val="Arial"/>
            <family val="2"/>
          </rPr>
          <t>§ 56-5-4410. Unlawful to operate unsafe or improperly equipped vehicle, or to violate any provisions of article.</t>
        </r>
        <r>
          <rPr>
            <b/>
            <sz val="10"/>
            <color indexed="81"/>
            <rFont val="Arial"/>
            <family val="2"/>
          </rPr>
          <t xml:space="preserve">
 It shall be unlawful for any person to drive or move or for the owner to cause or knowingly permit to be driven or moved on any highway any vehicle or combination of vehicles which is in such an unsafe condition as to endanger any person or property or which does not contain those parts or is not at all times equipped with lights, brakes, steering and other equipment in proper condition and adjustment as required in this article or which is equipped in any manner in violation of this article or for any person to do any act forbidden or fail to perform any act required under this article.</t>
        </r>
        <r>
          <rPr>
            <b/>
            <sz val="8"/>
            <color indexed="81"/>
            <rFont val="Tahoma"/>
            <family val="2"/>
          </rPr>
          <t xml:space="preserve">
 </t>
        </r>
      </text>
    </comment>
    <comment ref="E222" authorId="0" shapeId="0">
      <text>
        <r>
          <rPr>
            <b/>
            <sz val="10"/>
            <color indexed="10"/>
            <rFont val="Arial"/>
            <family val="2"/>
          </rPr>
          <t xml:space="preserve">§ 56-5-6190. General penalty for violations of chapter.
</t>
        </r>
        <r>
          <rPr>
            <b/>
            <sz val="10"/>
            <color indexed="81"/>
            <rFont val="Arial"/>
            <family val="2"/>
          </rPr>
          <t xml:space="preserve"> It is a misdemeanor for any person to violate any of the provisions of this chapter unless such violation is by this chapter or other law of this State declared to be a felony.
 Every person convicted of a misdemeanor for a violation of any of the provisions of this chapter for which another penalty is not provided shall be punished by a</t>
        </r>
        <r>
          <rPr>
            <b/>
            <sz val="10"/>
            <color indexed="10"/>
            <rFont val="Arial"/>
            <family val="2"/>
          </rPr>
          <t xml:space="preserve"> fine of not more than one hundred dollars or by imprisonment for not more than thirty days.</t>
        </r>
      </text>
    </comment>
    <comment ref="M222" authorId="1" shapeId="0">
      <text>
        <r>
          <rPr>
            <sz val="11"/>
            <color indexed="10"/>
            <rFont val="Tahoma"/>
            <family val="2"/>
          </rPr>
          <t>107.5% ASSESSMENT
LAW ENFORCEMENT FUNDING $ 25.00</t>
        </r>
      </text>
    </comment>
    <comment ref="D223" authorId="0" shapeId="0">
      <text>
        <r>
          <rPr>
            <sz val="10"/>
            <color indexed="10"/>
            <rFont val="Arial"/>
            <family val="2"/>
          </rPr>
          <t>§ 56-5-5015. Sunscreen devices.</t>
        </r>
        <r>
          <rPr>
            <sz val="10"/>
            <color indexed="81"/>
            <rFont val="Arial"/>
            <family val="2"/>
          </rPr>
          <t xml:space="preserve">
  (A) No person may operate a motor vehicle that is required to be registered in this State on any public highway, road, or street that has a sunscreen device on the windshield, the front side wings, and side windows adjacent to the right and left of the driver and windows to the rear of the driver that do not meet the requirements of this section.  If no after-factory installed sunscreen device has been added to the window surface, the provisions of this section regarding light transmittance do not apply.
 (B) A sunscreening device must be nonreflective and may not be red, yellow, or amber in color.  A sunscreening device may be used only along the top of the windshield and may not extend downward beyond the AS1 line.  If the AS1 line is not visible, no sunscreening device may be applied to the windshield.
 (C) A single sunscreening device may be installed on the side wings or side windows, or both, located at the immediate right and left of the driver and the side windows behind the driver.  The sunscreening device must be nonreflective and the combined light transmission of the sunscreening device with the factory or manufacturer installed sunscreening material must not be less than twenty-seven percent.
 (D)(1) A sunscreening device to be applied to the rear-most window must be nonreflective and have a light transmission of not less than twenty percent.  If a sunscreening device is used on the rear-most window, one right and one left outside rearview mirror is required.
 (2) Beginning January 1, 1993, a single sunscreening device to be applied to the rear-most window must be nonreflective and the combined light transmission of the sunscreening device with the factory or manufacturer installed sunscreening material must not be less than twenty-seven percent.  If a sunscreening device is used on the rear-most window, one right and one left outside rearview mirror is required.
 (3) A motor vehicle with a sunscreening device which complied with the requirements of item (1) at the time of installation is not considered to be in violation of this section on January 1, 1993, so long as the original sunscreen device is in place.
  </t>
        </r>
      </text>
    </comment>
    <comment ref="E223" authorId="0" shapeId="0">
      <text>
        <r>
          <rPr>
            <b/>
            <sz val="10"/>
            <color indexed="81"/>
            <rFont val="Arial"/>
            <family val="2"/>
          </rPr>
          <t xml:space="preserve">§ 56-5-5015. Sunscreen devices.
 (K) A person who owns or operates a motor vehicle in violation of the provisions of this section is guilty of a misdemeanor triable in magistrate's court and, upon conviction, </t>
        </r>
        <r>
          <rPr>
            <b/>
            <sz val="10"/>
            <color indexed="10"/>
            <rFont val="Arial"/>
            <family val="2"/>
          </rPr>
          <t>must be fined not more than two hundred dollars or imprisoned not more than thirty days.</t>
        </r>
        <r>
          <rPr>
            <sz val="8"/>
            <color indexed="81"/>
            <rFont val="Tahoma"/>
            <family val="2"/>
          </rPr>
          <t xml:space="preserve">
</t>
        </r>
      </text>
    </comment>
    <comment ref="M223" authorId="1" shapeId="0">
      <text>
        <r>
          <rPr>
            <sz val="11"/>
            <color indexed="10"/>
            <rFont val="Tahoma"/>
            <family val="2"/>
          </rPr>
          <t>107.5% ASSESSMENT
LAW ENFORCEMENT FUNDING $ 25.00</t>
        </r>
      </text>
    </comment>
  </commentList>
</comments>
</file>

<file path=xl/sharedStrings.xml><?xml version="1.0" encoding="utf-8"?>
<sst xmlns="http://schemas.openxmlformats.org/spreadsheetml/2006/main" count="3139" uniqueCount="487">
  <si>
    <t>**</t>
  </si>
  <si>
    <t>Child Restraint</t>
  </si>
  <si>
    <t>Disorderly Conduct</t>
  </si>
  <si>
    <t>Driving Left Of Center</t>
  </si>
  <si>
    <t>False Information To Police</t>
  </si>
  <si>
    <t>Filing False Ins. Affidavit 1st</t>
  </si>
  <si>
    <t>Filing False Ins. Affidavit 2nd</t>
  </si>
  <si>
    <t>Filing False Ins. Affidavit 3rd</t>
  </si>
  <si>
    <t>Improper Start Of Vehicle</t>
  </si>
  <si>
    <t>Noise Ordinance Violation</t>
  </si>
  <si>
    <t>Operating Uninsured Vehicle 1st</t>
  </si>
  <si>
    <t>Operating Uninsured Vehicle 2nd</t>
  </si>
  <si>
    <t>Operating Uninsured Vehicle 3rd</t>
  </si>
  <si>
    <t>Reckless Driving</t>
  </si>
  <si>
    <t>Seat Belt Violation</t>
  </si>
  <si>
    <t>Speeding 10 Mph Or Less</t>
  </si>
  <si>
    <t>Speeding 11-15</t>
  </si>
  <si>
    <t>Speeding 15-24</t>
  </si>
  <si>
    <t>Speeding 25 Mph Or More</t>
  </si>
  <si>
    <t>Spilling Load</t>
  </si>
  <si>
    <t>GS</t>
  </si>
  <si>
    <t>Offense Section</t>
  </si>
  <si>
    <t>Penalty Section</t>
  </si>
  <si>
    <t>Minimum Fine</t>
  </si>
  <si>
    <t>Mininum Jail</t>
  </si>
  <si>
    <t>Maximum Fine With Assessments</t>
  </si>
  <si>
    <t>Minimum Fine With Assessments</t>
  </si>
  <si>
    <t>Maximum Fine</t>
  </si>
  <si>
    <t>Maximum Jail</t>
  </si>
  <si>
    <t>56-1-515(2)</t>
  </si>
  <si>
    <t>56-1-515(4)</t>
  </si>
  <si>
    <t>56-5-6190</t>
  </si>
  <si>
    <t>56-5-1810</t>
  </si>
  <si>
    <t>56-1-460</t>
  </si>
  <si>
    <t>56-5-2930</t>
  </si>
  <si>
    <t>56-5-2940</t>
  </si>
  <si>
    <t>56-3-1240</t>
  </si>
  <si>
    <t>56-3-2520</t>
  </si>
  <si>
    <t>56-5-4410</t>
  </si>
  <si>
    <t>56-1-230</t>
  </si>
  <si>
    <t xml:space="preserve">56-1-500 </t>
  </si>
  <si>
    <t xml:space="preserve">16-17-530 </t>
  </si>
  <si>
    <t xml:space="preserve">56-5-4780 </t>
  </si>
  <si>
    <t>56-3-1270</t>
  </si>
  <si>
    <t>56-5-1930</t>
  </si>
  <si>
    <t>56-1-510(5)</t>
  </si>
  <si>
    <t>56-1-510</t>
  </si>
  <si>
    <t>56-5-4450</t>
  </si>
  <si>
    <t>Recommended Roadside Bond</t>
  </si>
  <si>
    <t>56-5-3660</t>
  </si>
  <si>
    <t>56-5-3700</t>
  </si>
  <si>
    <t xml:space="preserve">56-5-5015(K) </t>
  </si>
  <si>
    <t>Window tinting / Illegal Sunscreen</t>
  </si>
  <si>
    <t>56-5-1900</t>
  </si>
  <si>
    <t>56-5-2110</t>
  </si>
  <si>
    <t>56-5-2510</t>
  </si>
  <si>
    <t>56-5-2120</t>
  </si>
  <si>
    <t>56-1-20</t>
  </si>
  <si>
    <t>56-1-440</t>
  </si>
  <si>
    <t>56-1-500</t>
  </si>
  <si>
    <t>56-1-190</t>
  </si>
  <si>
    <t xml:space="preserve">61-4-110 </t>
  </si>
  <si>
    <t>56-3-1970</t>
  </si>
  <si>
    <t xml:space="preserve">56-5-3270 </t>
  </si>
  <si>
    <t xml:space="preserve">Pedestrian Under Influence </t>
  </si>
  <si>
    <t xml:space="preserve">56-5-3170(B) </t>
  </si>
  <si>
    <t>56-5-170</t>
  </si>
  <si>
    <t xml:space="preserve">56-5-4050 </t>
  </si>
  <si>
    <t>56-5-2920</t>
  </si>
  <si>
    <t>56-5-6520</t>
  </si>
  <si>
    <t>56-5-6540</t>
  </si>
  <si>
    <t>56-5-1520</t>
  </si>
  <si>
    <t>56-5-4100(E)</t>
  </si>
  <si>
    <t>56-5-4850</t>
  </si>
  <si>
    <t>16-11-610</t>
  </si>
  <si>
    <t>56-5-2933</t>
  </si>
  <si>
    <t xml:space="preserve">56-5-2940(1) </t>
  </si>
  <si>
    <t xml:space="preserve">59-67-210 </t>
  </si>
  <si>
    <t>School Bus Passing Another School Bus Unlawfully</t>
  </si>
  <si>
    <t>16-17-725</t>
  </si>
  <si>
    <t>30 Days</t>
  </si>
  <si>
    <t>56-5-6410</t>
  </si>
  <si>
    <t>56-5-6450</t>
  </si>
  <si>
    <t>60 Days</t>
  </si>
  <si>
    <t>90 Days</t>
  </si>
  <si>
    <t>or both</t>
  </si>
  <si>
    <t>or</t>
  </si>
  <si>
    <t>0 Days</t>
  </si>
  <si>
    <t>10 Days</t>
  </si>
  <si>
    <t>6 Months</t>
  </si>
  <si>
    <t>and</t>
  </si>
  <si>
    <t>48 Hours</t>
  </si>
  <si>
    <t>56-5-2940(1)</t>
  </si>
  <si>
    <t>5 Days</t>
  </si>
  <si>
    <t>1 Year</t>
  </si>
  <si>
    <t>56-3-1250</t>
  </si>
  <si>
    <t>56-5-2330(b)</t>
  </si>
  <si>
    <t>56-5-2330(c)</t>
  </si>
  <si>
    <t>56-5-4840</t>
  </si>
  <si>
    <t>56-5-1210(A)</t>
  </si>
  <si>
    <t>56-5-1210(A)(1)</t>
  </si>
  <si>
    <t>16-11-700(C)(1)</t>
  </si>
  <si>
    <t>16-11-700(A)</t>
  </si>
  <si>
    <t>Littering 2rd &lt; 15 LB</t>
  </si>
  <si>
    <t>Littering 1st &lt; 15 LB</t>
  </si>
  <si>
    <t>45 Days</t>
  </si>
  <si>
    <t>56-10-520</t>
  </si>
  <si>
    <t>30 days</t>
  </si>
  <si>
    <t>N/A</t>
  </si>
  <si>
    <t>59-67-210</t>
  </si>
  <si>
    <t>44-53-370(d)(4)</t>
  </si>
  <si>
    <t>56-5-4100(A)</t>
  </si>
  <si>
    <t>56-1-170(A)</t>
  </si>
  <si>
    <t>16-13-110(B)(1)</t>
  </si>
  <si>
    <t>56-10-260</t>
  </si>
  <si>
    <t>56-10-240(1)</t>
  </si>
  <si>
    <t>56-10-240(2)</t>
  </si>
  <si>
    <t>56-10-240(3)</t>
  </si>
  <si>
    <t>61-6-4020</t>
  </si>
  <si>
    <t>56-5-740</t>
  </si>
  <si>
    <t>Disobedience (Authorized Persons Directing Traffic)</t>
  </si>
  <si>
    <t>56-10-240(D)(1)</t>
  </si>
  <si>
    <t>56-10-240(D)(2)</t>
  </si>
  <si>
    <t>56-10-240(D)(3)</t>
  </si>
  <si>
    <t>56-3-110</t>
  </si>
  <si>
    <t>56-5-1520(G)(1)</t>
  </si>
  <si>
    <t>56-5-1520(G)(2)</t>
  </si>
  <si>
    <t>56-5-1520(G)(3)</t>
  </si>
  <si>
    <t>56-5-1520(G)(4)</t>
  </si>
  <si>
    <t>County Ordinance</t>
  </si>
  <si>
    <t>56-5-1240</t>
  </si>
  <si>
    <t>Restricted Access to Highway</t>
  </si>
  <si>
    <t>56-5-1970</t>
  </si>
  <si>
    <t>56-3-1370</t>
  </si>
  <si>
    <t>56-5-3850</t>
  </si>
  <si>
    <t>Driving on Divided Highways Crossing Median or U-Turn</t>
  </si>
  <si>
    <t>56-5-1920</t>
  </si>
  <si>
    <t>or Both</t>
  </si>
  <si>
    <t>Display Obscene Bumper Sticker</t>
  </si>
  <si>
    <t>56-5-3885(A)</t>
  </si>
  <si>
    <t>56-5-3885(D)</t>
  </si>
  <si>
    <t>56-5-2740</t>
  </si>
  <si>
    <t>56-5-950</t>
  </si>
  <si>
    <t>Driving upon sidewalk</t>
  </si>
  <si>
    <t>56-5-3835</t>
  </si>
  <si>
    <t>56-1-510(2)</t>
  </si>
  <si>
    <t>Unsafe or Improperly (Faulty) Equipped Vehicle</t>
  </si>
  <si>
    <t>12-37-2740(B)(1)</t>
  </si>
  <si>
    <t>12-37-2740(B)(2)</t>
  </si>
  <si>
    <t>12-37-2740(B)(3)</t>
  </si>
  <si>
    <t>12-37-2740(A)</t>
  </si>
  <si>
    <t xml:space="preserve">Size and weight limits shall not be exceeded;   </t>
  </si>
  <si>
    <t>56-5-4010</t>
  </si>
  <si>
    <t>56-3-840</t>
  </si>
  <si>
    <t>56-5-3670</t>
  </si>
  <si>
    <t>23-35-120(4)</t>
  </si>
  <si>
    <t>Motorcycle Helmet Violation (under age twenty-one)</t>
  </si>
  <si>
    <t>Improper Lane Change / Passing</t>
  </si>
  <si>
    <t>Littering 3rd or Subsequent  &lt; 15 LB</t>
  </si>
  <si>
    <t>Littering &gt;15 to 500 lbs</t>
  </si>
  <si>
    <t xml:space="preserve">No Proof Of Insurance in motor vehicle </t>
  </si>
  <si>
    <t xml:space="preserve">Open Container of Beer or Wine in Motor Vehicle </t>
  </si>
  <si>
    <t>Pedestrian On Controlled Access Highway</t>
  </si>
  <si>
    <t xml:space="preserve">56-5-3170(A) </t>
  </si>
  <si>
    <t xml:space="preserve">56-5-4080 </t>
  </si>
  <si>
    <t>Projecting Load Without Lamp or Flag</t>
  </si>
  <si>
    <t>56-5-4630</t>
  </si>
  <si>
    <t>Simple Possession Of Marijuana or Hash 1st</t>
  </si>
  <si>
    <t>Trespassing Entering Premises</t>
  </si>
  <si>
    <t>16-11-620</t>
  </si>
  <si>
    <t>Trespassing on Another's Land 1st</t>
  </si>
  <si>
    <t>56-5-750(B)(1)</t>
  </si>
  <si>
    <t>56-5-750(A)</t>
  </si>
  <si>
    <t>3 Years</t>
  </si>
  <si>
    <t xml:space="preserve">Failure to Appear as Required by Uniform Traffic Citation </t>
  </si>
  <si>
    <t>56-25-40(b)</t>
  </si>
  <si>
    <t>56-3-1300</t>
  </si>
  <si>
    <t>56-3-1230</t>
  </si>
  <si>
    <t>56-5-2180</t>
  </si>
  <si>
    <t>56-3-210(E)</t>
  </si>
  <si>
    <t>56-5-2320</t>
  </si>
  <si>
    <t>Failure To Yield (Pedestrian)</t>
  </si>
  <si>
    <t>Failure To Yield (Left Turn)</t>
  </si>
  <si>
    <t>Failure To Yield (Disregarding stop sign)</t>
  </si>
  <si>
    <t>Failure To Yield (Disregarding yield sign)</t>
  </si>
  <si>
    <t>56-5-3250</t>
  </si>
  <si>
    <t>Failure To Yield (Emergency Vehicle)</t>
  </si>
  <si>
    <t>56-5-2360</t>
  </si>
  <si>
    <t>56-5-1960</t>
  </si>
  <si>
    <t>56-5-4460</t>
  </si>
  <si>
    <t>56-5-1220</t>
  </si>
  <si>
    <t>56-5-1220(A)</t>
  </si>
  <si>
    <t>Hit and Run Property Damage (Attended Vehicle)</t>
  </si>
  <si>
    <t>Leaving Scene Property Damage (Unattended Vehicle)</t>
  </si>
  <si>
    <t>Hitch Hiking Pedestrians Soliciting Rides or Business</t>
  </si>
  <si>
    <t>56-5-3180</t>
  </si>
  <si>
    <t xml:space="preserve">Speeding While Towing House Trailer </t>
  </si>
  <si>
    <t>56-5-1570(a)</t>
  </si>
  <si>
    <t>Improper Backing</t>
  </si>
  <si>
    <t>56-5-3810</t>
  </si>
  <si>
    <t>Improper Parking on State Highway</t>
  </si>
  <si>
    <t>56-5-2540</t>
  </si>
  <si>
    <t>56-5-1830</t>
  </si>
  <si>
    <t>56-5-1880</t>
  </si>
  <si>
    <t>56-5-1840</t>
  </si>
  <si>
    <t>56-5-1850</t>
  </si>
  <si>
    <t>56-5-1895</t>
  </si>
  <si>
    <t>56-5-1890</t>
  </si>
  <si>
    <t>56-5-4120</t>
  </si>
  <si>
    <t>56-5-970(c)(3)</t>
  </si>
  <si>
    <t>56-5-2150</t>
  </si>
  <si>
    <t>56-3-2320</t>
  </si>
  <si>
    <t>56-3-1360</t>
  </si>
  <si>
    <t>Failure To Dim - From Oncoming 500 Ft - Behind 200 Ft</t>
  </si>
  <si>
    <t>56-5-4560</t>
  </si>
  <si>
    <t>Brake Light(s) Stop Lamps Required</t>
  </si>
  <si>
    <t>Headlight Defective</t>
  </si>
  <si>
    <t>56-5-4490</t>
  </si>
  <si>
    <t>56-5-4590</t>
  </si>
  <si>
    <t>56-5-4530</t>
  </si>
  <si>
    <t>56-5-4510</t>
  </si>
  <si>
    <t>56-5-4520</t>
  </si>
  <si>
    <t>Muffler Violation</t>
  </si>
  <si>
    <t>56-5-45020</t>
  </si>
  <si>
    <t>Door Opening Into Traffic Flow</t>
  </si>
  <si>
    <t>56-5-3822</t>
  </si>
  <si>
    <t>Permit Unauthorized Child or Ward to Drive</t>
  </si>
  <si>
    <t>56-1-490</t>
  </si>
  <si>
    <t>Permit Unauthorized Person to Drive</t>
  </si>
  <si>
    <t>56-1-480</t>
  </si>
  <si>
    <t>56-5-1590</t>
  </si>
  <si>
    <t>Racing on Public Road</t>
  </si>
  <si>
    <t>56-5-1620</t>
  </si>
  <si>
    <t>56-5-1600</t>
  </si>
  <si>
    <t>56-5-1030(A)</t>
  </si>
  <si>
    <t>5 Years</t>
  </si>
  <si>
    <t>Slow Moving Traffic, Keep Right</t>
  </si>
  <si>
    <t>56-5-1810(b)</t>
  </si>
  <si>
    <t>56-5-1560</t>
  </si>
  <si>
    <t>Speed Violation of Minimum Speed Law, Impeding Traffic</t>
  </si>
  <si>
    <t>Stop Required Before Crossing Sidewalk</t>
  </si>
  <si>
    <t>56-5-2745</t>
  </si>
  <si>
    <t>Stopping; Standing; Parking in Specified Areas Prohibited</t>
  </si>
  <si>
    <t>56-5-2530</t>
  </si>
  <si>
    <t>56-5-1250</t>
  </si>
  <si>
    <t xml:space="preserve">Striking Fixtures on or Adjacent to Highway </t>
  </si>
  <si>
    <t>56-5-5150</t>
  </si>
  <si>
    <t xml:space="preserve">Transporting Minor in Open Vehicle </t>
  </si>
  <si>
    <t>56-5-3900</t>
  </si>
  <si>
    <t>56-5-2570</t>
  </si>
  <si>
    <t>Parking of unattended motor vehicle (Keys in)</t>
  </si>
  <si>
    <t>56-5-5040</t>
  </si>
  <si>
    <t>56-1-50</t>
  </si>
  <si>
    <t>56-1-130</t>
  </si>
  <si>
    <t>56-1-180</t>
  </si>
  <si>
    <t>16-13-185</t>
  </si>
  <si>
    <t>16-17-570</t>
  </si>
  <si>
    <t>16-13-240(3)</t>
  </si>
  <si>
    <t>44-53-391</t>
  </si>
  <si>
    <t>Prostitution 1st</t>
  </si>
  <si>
    <t>16-15-90</t>
  </si>
  <si>
    <t>16-15-110(1)</t>
  </si>
  <si>
    <t>61-04-60</t>
  </si>
  <si>
    <t>61-4-60</t>
  </si>
  <si>
    <t>61-4-80</t>
  </si>
  <si>
    <t>61-4-80(1)</t>
  </si>
  <si>
    <t>16-21-80</t>
  </si>
  <si>
    <t>61-4-50(A)</t>
  </si>
  <si>
    <t>61-4-50(A)(1)</t>
  </si>
  <si>
    <t>61-6-4080(A)</t>
  </si>
  <si>
    <t>61/6/4080(A)(1)</t>
  </si>
  <si>
    <t>16-17-500</t>
  </si>
  <si>
    <t>16-17-500(D)(1)(a)</t>
  </si>
  <si>
    <t>16-17-500(E)</t>
  </si>
  <si>
    <t>61-4-90</t>
  </si>
  <si>
    <t>61-4-90(A)(1)</t>
  </si>
  <si>
    <t>61-6-4070</t>
  </si>
  <si>
    <t>61-6-4070(A)(1)</t>
  </si>
  <si>
    <t>56-5-2947</t>
  </si>
  <si>
    <t>See Law</t>
  </si>
  <si>
    <t>Child Endangerment (56-5-750) Fail to Stop Blue Light</t>
  </si>
  <si>
    <t>Child Endangerment (56-5-2930) DUI 1st</t>
  </si>
  <si>
    <t>Child Endangerment (56-5-2945) DUI Great Bodily Injury or Death</t>
  </si>
  <si>
    <t>56-5-2945(A)(2)</t>
  </si>
  <si>
    <t>25 Years</t>
  </si>
  <si>
    <t>56-5-2945(A)(1)</t>
  </si>
  <si>
    <t>56-5-2945(A)</t>
  </si>
  <si>
    <t>56-1-460(A)(1)(b)</t>
  </si>
  <si>
    <t>56-1-460(A)(1)(a)</t>
  </si>
  <si>
    <t>56-1-460(A)(1)(c)</t>
  </si>
  <si>
    <t>56-1-460(A)(2)(a)</t>
  </si>
  <si>
    <t>56-1-460(A)(2)(b)</t>
  </si>
  <si>
    <t>56-1-460(A)(2)(c)</t>
  </si>
  <si>
    <t>Parking In Handicapped  Zone</t>
  </si>
  <si>
    <t>56-5-2780(A)</t>
  </si>
  <si>
    <t>56-5-2770</t>
  </si>
  <si>
    <t>56-1-1720</t>
  </si>
  <si>
    <t xml:space="preserve">Television Screen Forward of the Back of the Driver's Seat </t>
  </si>
  <si>
    <t>56-5-4440</t>
  </si>
  <si>
    <t>56-5-6110</t>
  </si>
  <si>
    <t>Speeding While in Highway Workzone</t>
  </si>
  <si>
    <t>56-5-1535</t>
  </si>
  <si>
    <t>Drug Paraphernalia Possess of</t>
  </si>
  <si>
    <t>Registration  not In Possession / Display Of Ownership</t>
  </si>
  <si>
    <t>56-5-3640(d)</t>
  </si>
  <si>
    <t>23-35-150(2)</t>
  </si>
  <si>
    <t>23-35-150(1)</t>
  </si>
  <si>
    <t>Following Too Closely</t>
  </si>
  <si>
    <t>Headlights Times when Vehicles Must be Equipped</t>
  </si>
  <si>
    <t>Racing; Acquiesce or Permit on Public Road</t>
  </si>
  <si>
    <t>Registration; Failure To Change Name &amp; Address</t>
  </si>
  <si>
    <t>Transfer Ownership / Register Vehicle; Failure To</t>
  </si>
  <si>
    <t xml:space="preserve">Towing; Use of Safety Devices  </t>
  </si>
  <si>
    <t xml:space="preserve">Towing; Improper </t>
  </si>
  <si>
    <t>Tires; Unsafe, Slick , Defective</t>
  </si>
  <si>
    <t xml:space="preserve">Stop Sign; Disregarding </t>
  </si>
  <si>
    <t>Sign Traffic; Remove or Deface (No Injury)</t>
  </si>
  <si>
    <t>School Bus; Passing Stopped 1st</t>
  </si>
  <si>
    <t>Disregarding Traffic Control Device</t>
  </si>
  <si>
    <t>Projecting Load; Vehicle with Side Projecting Load</t>
  </si>
  <si>
    <t>Projecting Load; Vehicle with Front &amp; Rear</t>
  </si>
  <si>
    <t>Motorcycle; More than Two Abreast</t>
  </si>
  <si>
    <t>Motorcycle; Face Shield or Goggles</t>
  </si>
  <si>
    <t>Lights; Improper (Color)</t>
  </si>
  <si>
    <t>Lights Required; License Plate</t>
  </si>
  <si>
    <t>Lights; Tail Lamp (Height)</t>
  </si>
  <si>
    <t>Lights; Tail Lamp (Minimum one Red)</t>
  </si>
  <si>
    <t>License Plate; Failure to Obtain (45 Days) New Car</t>
  </si>
  <si>
    <t>License Plate; Tag Registered to Another Vehicle</t>
  </si>
  <si>
    <t xml:space="preserve">License Plate; No Tag </t>
  </si>
  <si>
    <t>License Plate; Tag Improper Use of Dealer Tag</t>
  </si>
  <si>
    <t>License Plate; Tag Improper Display; Missing</t>
  </si>
  <si>
    <t>License Plate; Tag Failure To Surrender 3rd</t>
  </si>
  <si>
    <t>License Plate; Tag Failure To Surrender 2nd</t>
  </si>
  <si>
    <t>License Plate; Tag Failure To Surrender 1st</t>
  </si>
  <si>
    <t xml:space="preserve">License Plate; Failure to Display </t>
  </si>
  <si>
    <t>License Plate; Tag Expired</t>
  </si>
  <si>
    <t xml:space="preserve">License Plate; Tag Altered </t>
  </si>
  <si>
    <t>Leaving Scene Of Accident; Personal Injury</t>
  </si>
  <si>
    <t>Improper Turn Signal; No Turn Signal</t>
  </si>
  <si>
    <t>Improper Turn; Right on Red</t>
  </si>
  <si>
    <t xml:space="preserve">Improper Turn; Left on Red or Turning from Wrong Lane </t>
  </si>
  <si>
    <t>Improper Stopping, Standing, Parking</t>
  </si>
  <si>
    <t>Improper Passing; on Right</t>
  </si>
  <si>
    <t>Improper Passing; on Left</t>
  </si>
  <si>
    <t>Improper Passing; No-Passing Zones (Yellow Line)</t>
  </si>
  <si>
    <t>Improper Passing; Hills, Curves, Intersection</t>
  </si>
  <si>
    <t>Headlights; Improper, Altered</t>
  </si>
  <si>
    <t xml:space="preserve">Headlight; When Required, Failing to Use; Motorcycle </t>
  </si>
  <si>
    <t>Gas Drive Off; Failure to pay for gasoline</t>
  </si>
  <si>
    <t>Fireworks; Discharging from Vehicle 1ST</t>
  </si>
  <si>
    <t>Fireworks; Discharging from Vehicle 2nd</t>
  </si>
  <si>
    <t>Fire Hose; Crossing Prohibited</t>
  </si>
  <si>
    <t xml:space="preserve">Fire Box; Interference with,. Giving False Alarms </t>
  </si>
  <si>
    <t>Fire Apparatus; Prohibited Following</t>
  </si>
  <si>
    <t xml:space="preserve">Drivers License; Altered </t>
  </si>
  <si>
    <t>Drivers License; Classified Violations (Not Class A, B, C)</t>
  </si>
  <si>
    <t>Drivers License; Failure To Change Address On</t>
  </si>
  <si>
    <t>Drivers License; Failure To Surrender 1st</t>
  </si>
  <si>
    <t>Drivers License; Fraudulent Application For 1st</t>
  </si>
  <si>
    <t>Drivers License; No 1st</t>
  </si>
  <si>
    <t>Drivers License; Not In Possession 1st</t>
  </si>
  <si>
    <t>Drivers License; Not In Possession; Moped 1st</t>
  </si>
  <si>
    <t>Drivers License; Not In Possession; Moped 2nd &amp; Sub.</t>
  </si>
  <si>
    <t xml:space="preserve">Drivers License; Possession of More Than 1 </t>
  </si>
  <si>
    <t>Drivers License; Violation Of Restrictions (Glasses, Etc.)</t>
  </si>
  <si>
    <t>Drivers License; Violation of Beginner's Permit</t>
  </si>
  <si>
    <t>Drivers License; Violation Of Special Restricted (16 Yrs Old)</t>
  </si>
  <si>
    <t>Cigarettes or Tobacco; Supply Minors with 1st</t>
  </si>
  <si>
    <t>Brake Equipment; Defective, Improper</t>
  </si>
  <si>
    <t xml:space="preserve">Blue Light; Possession, Use of </t>
  </si>
  <si>
    <t>Beer or Wine; Sale to Underage Persons 1st</t>
  </si>
  <si>
    <t>Beer or Wine; Purchasing with False ID</t>
  </si>
  <si>
    <t xml:space="preserve">Beer; Minor In Possession Of </t>
  </si>
  <si>
    <t>Alcoholic Beverage; Transportation in motor vehicle</t>
  </si>
  <si>
    <t>Alcoholic Beverage; Sale to Underage Persons 1st</t>
  </si>
  <si>
    <t>Alcoholic Beverage; Purchasing for Minor 1st</t>
  </si>
  <si>
    <t xml:space="preserve">Alcohol; Minor In Possession </t>
  </si>
  <si>
    <t xml:space="preserve">License Plates; Defacement of </t>
  </si>
  <si>
    <t>Mandatory Court Appearance</t>
  </si>
  <si>
    <t>CDR Code</t>
  </si>
  <si>
    <t>Too Fast for Conditions</t>
  </si>
  <si>
    <t>56-5-1520(A)</t>
  </si>
  <si>
    <t>Drivers License; Lending / Borrow 1st</t>
  </si>
  <si>
    <t>Drivers License; Lending / Borrow 2nd &amp; Sub</t>
  </si>
  <si>
    <r>
      <t xml:space="preserve">Parties to a Crime Traffic </t>
    </r>
    <r>
      <rPr>
        <b/>
        <sz val="10"/>
        <rFont val="Arial"/>
        <family val="2"/>
      </rPr>
      <t>(See Principal Offense)</t>
    </r>
  </si>
  <si>
    <t>72 Hours</t>
  </si>
  <si>
    <t>2 Year</t>
  </si>
  <si>
    <t>56-5-2930(1)</t>
  </si>
  <si>
    <t>56-5-2930(2)</t>
  </si>
  <si>
    <t>56-5-2933(1)</t>
  </si>
  <si>
    <t>56-5-2933(2)</t>
  </si>
  <si>
    <t>15 Years</t>
  </si>
  <si>
    <t>DUI 1st After Feb 10, 2009 NO BA</t>
  </si>
  <si>
    <t>DUI 2nd After Feb 10, 2009 NO BA</t>
  </si>
  <si>
    <t>DUI Felony Causing Great Bodily Injury After Feb 10, 2009 with BA</t>
  </si>
  <si>
    <t>DUI Felony Death Results After Feb 10, 2009 with BA</t>
  </si>
  <si>
    <t>63192440(A)</t>
  </si>
  <si>
    <t>63-19-2440(A)</t>
  </si>
  <si>
    <t>63-19-2450(B)</t>
  </si>
  <si>
    <t>63-19-2450(A)</t>
  </si>
  <si>
    <t>Hit and Run Property Damage (Unattended Vehicle)</t>
  </si>
  <si>
    <t>DUAC 1st .10 to Less than .16 After Feb 10, 2009 with BA</t>
  </si>
  <si>
    <t>DUAC 2nd .10 to Less than .16 After Feb 10, 2009 with BA</t>
  </si>
  <si>
    <t>DUAC 1st .16 or Greater After Feb 10, 2009 with BA</t>
  </si>
  <si>
    <t>DUAC 2nd .16 or Greater After Feb 10, 2009 with BA</t>
  </si>
  <si>
    <r>
      <t>DUAC 1st Less than .10</t>
    </r>
    <r>
      <rPr>
        <sz val="10"/>
        <rFont val="Arial"/>
        <family val="2"/>
      </rPr>
      <t xml:space="preserve"> After Feb 10, 2009 with BA</t>
    </r>
  </si>
  <si>
    <r>
      <t>DUAC 2nd Less than .10</t>
    </r>
    <r>
      <rPr>
        <sz val="10"/>
        <rFont val="Arial"/>
        <family val="2"/>
      </rPr>
      <t xml:space="preserve"> After Feb 10, 2009 with BA</t>
    </r>
  </si>
  <si>
    <r>
      <t>DUI 1st .10 to Less than .16</t>
    </r>
    <r>
      <rPr>
        <sz val="10"/>
        <rFont val="Arial"/>
        <family val="2"/>
      </rPr>
      <t xml:space="preserve"> After Feb 10, 2009 with BA</t>
    </r>
  </si>
  <si>
    <r>
      <t>DUI 2nd .10 to Less than .16</t>
    </r>
    <r>
      <rPr>
        <sz val="10"/>
        <rFont val="Arial"/>
        <family val="2"/>
      </rPr>
      <t xml:space="preserve"> After Feb 10, 2009 with BA</t>
    </r>
  </si>
  <si>
    <r>
      <t>DUI 1st .16 or Greater</t>
    </r>
    <r>
      <rPr>
        <sz val="10"/>
        <rFont val="Arial"/>
        <family val="2"/>
      </rPr>
      <t xml:space="preserve"> After Feb 10, 2009 with BA</t>
    </r>
  </si>
  <si>
    <r>
      <t>DUI 2nd .16 or Greater</t>
    </r>
    <r>
      <rPr>
        <sz val="10"/>
        <rFont val="Arial"/>
        <family val="2"/>
      </rPr>
      <t xml:space="preserve"> After Feb 10, 2009 with BA</t>
    </r>
  </si>
  <si>
    <t>DUI 1st Less than .10 After Feb 10, 2009 with BA</t>
  </si>
  <si>
    <t>DUI 2nd Less than .10 After Feb 10, 2009 with BA</t>
  </si>
  <si>
    <t>DUS 1st for DUI</t>
  </si>
  <si>
    <t>DUS 2nd for DUI</t>
  </si>
  <si>
    <t>DUS 3rd &amp; Subsequent for DUI</t>
  </si>
  <si>
    <t>DUS 1st for Fix Period</t>
  </si>
  <si>
    <t>DUS 2nd for Fix Period</t>
  </si>
  <si>
    <t>DUS 1st for Property Taxes</t>
  </si>
  <si>
    <t>DUS 2nd for Property Taxes</t>
  </si>
  <si>
    <t>DUS 3rd &amp; Subsequent for Property Taxes</t>
  </si>
  <si>
    <t>56-10-225(B)</t>
  </si>
  <si>
    <t>56-1-2070(B)</t>
  </si>
  <si>
    <t>Commercial Drivers License No / Improper CDL 2st</t>
  </si>
  <si>
    <t>56-1-2070 (D) (1)</t>
  </si>
  <si>
    <t>56-1-2070(D)(2)</t>
  </si>
  <si>
    <t>Commercial Drivers License Subject to Disqualification 1st</t>
  </si>
  <si>
    <t>Commercial Drivers License Subject to Disqualification 2nd</t>
  </si>
  <si>
    <t>Commercial Drivers License Subject to Disqualification 3rd</t>
  </si>
  <si>
    <t>Commercial Drivers License No / Improper CDL 1st</t>
  </si>
  <si>
    <t>56-3-2525</t>
  </si>
  <si>
    <t>56-5-6130(B)(1)</t>
  </si>
  <si>
    <t>School Bus; Passing Stopped 2nd or sub.</t>
  </si>
  <si>
    <t>56-1-350</t>
  </si>
  <si>
    <t>Signal; Failure to Give or Giving Improper</t>
  </si>
  <si>
    <t>Receiving Stolen Goods &lt; $2000.00</t>
  </si>
  <si>
    <t>16-13-180(A)</t>
  </si>
  <si>
    <t>16-13-180(B)(1)</t>
  </si>
  <si>
    <t>Shoplifting &lt; $2,000.00</t>
  </si>
  <si>
    <t>Obtaining Goods Under False Pretenses &lt; $2,000.00</t>
  </si>
  <si>
    <t>Stolen Vehicle; Receiving, Possessing, Concealing &lt; $2,000</t>
  </si>
  <si>
    <r>
      <t xml:space="preserve">DUI Felony Death Results </t>
    </r>
    <r>
      <rPr>
        <b/>
        <i/>
        <u/>
        <sz val="10"/>
        <rFont val="Arial"/>
        <family val="2"/>
      </rPr>
      <t>Before</t>
    </r>
    <r>
      <rPr>
        <sz val="10"/>
        <rFont val="Arial"/>
        <family val="2"/>
      </rPr>
      <t xml:space="preserve"> Feb 10, 2009</t>
    </r>
  </si>
  <si>
    <r>
      <t xml:space="preserve">DUI Felony Causing Great Bodily Injury </t>
    </r>
    <r>
      <rPr>
        <b/>
        <i/>
        <u/>
        <sz val="10"/>
        <rFont val="Arial"/>
        <family val="2"/>
      </rPr>
      <t>Before</t>
    </r>
    <r>
      <rPr>
        <sz val="10"/>
        <rFont val="Arial"/>
        <family val="2"/>
      </rPr>
      <t xml:space="preserve"> Feb 10, 2009</t>
    </r>
  </si>
  <si>
    <r>
      <t xml:space="preserve">DUI 2 nd  </t>
    </r>
    <r>
      <rPr>
        <b/>
        <i/>
        <u/>
        <sz val="10"/>
        <rFont val="Arial"/>
        <family val="2"/>
      </rPr>
      <t>Before</t>
    </r>
    <r>
      <rPr>
        <sz val="10"/>
        <rFont val="Arial"/>
        <family val="2"/>
      </rPr>
      <t xml:space="preserve"> Feb 10, 2009</t>
    </r>
  </si>
  <si>
    <r>
      <t xml:space="preserve">DUI 1st  </t>
    </r>
    <r>
      <rPr>
        <b/>
        <i/>
        <u/>
        <sz val="10"/>
        <rFont val="Arial"/>
        <family val="2"/>
      </rPr>
      <t>Before</t>
    </r>
    <r>
      <rPr>
        <sz val="10"/>
        <rFont val="Arial"/>
        <family val="2"/>
      </rPr>
      <t xml:space="preserve"> Feb 10, 2009</t>
    </r>
  </si>
  <si>
    <r>
      <t xml:space="preserve">DUAC 1st </t>
    </r>
    <r>
      <rPr>
        <b/>
        <i/>
        <u/>
        <sz val="10"/>
        <rFont val="Arial"/>
        <family val="2"/>
      </rPr>
      <t>Before</t>
    </r>
    <r>
      <rPr>
        <sz val="10"/>
        <rFont val="Arial"/>
        <family val="2"/>
      </rPr>
      <t xml:space="preserve"> Feb 10, 2009</t>
    </r>
  </si>
  <si>
    <t xml:space="preserve">Alcohol; Minor; False Representation of Age to Obtain Liquors </t>
  </si>
  <si>
    <t>Beer or Wine; Transfer to Underage Persons 1st</t>
  </si>
  <si>
    <t>Blue Light; Failure to Stop</t>
  </si>
  <si>
    <t xml:space="preserve">Cigarettes or Tobacco; Purchase, Possession </t>
  </si>
  <si>
    <t>Disregarding Traffic Signal</t>
  </si>
  <si>
    <t>Improper Passing; Unlawful</t>
  </si>
  <si>
    <t>Improper Passing; Work Zones</t>
  </si>
  <si>
    <t>License Plate; Failure to Display Validation Sticker</t>
  </si>
  <si>
    <t>Commercial Drivers License Suspended / Revoked /  Canceled 1st</t>
  </si>
  <si>
    <t>Commercial Drivers License Suspended / Revoked /  Canceled 2nd</t>
  </si>
  <si>
    <t>Commercial Drivers License Suspended / Revoked /  Canceled 3rd</t>
  </si>
  <si>
    <t>Jail</t>
  </si>
  <si>
    <t>Jail Only</t>
  </si>
  <si>
    <t>Drivers License; No 2nd Summary Court Jurisdiction</t>
  </si>
  <si>
    <t>Drivers License; No 3rd Summary Court Jurisdiction</t>
  </si>
  <si>
    <t>Alcoholic Beverage; Transfer to Underage Person's 1st</t>
  </si>
  <si>
    <t>DUS 3rd &amp; Subsequent for Fix Period (JAIL TIME)</t>
  </si>
  <si>
    <t>DUS 3rd &amp; Subsequent for Fix Period (HOME DETENTION)</t>
  </si>
  <si>
    <r>
      <t>Registration; Failure To Sign</t>
    </r>
    <r>
      <rPr>
        <b/>
        <sz val="10"/>
        <rFont val="Arial"/>
        <family val="2"/>
      </rPr>
      <t xml:space="preserve"> </t>
    </r>
    <r>
      <rPr>
        <b/>
        <sz val="10"/>
        <color indexed="48"/>
        <rFont val="Arial"/>
        <family val="2"/>
      </rPr>
      <t>(No longer Law)</t>
    </r>
  </si>
  <si>
    <t>56-5-3890</t>
  </si>
  <si>
    <r>
      <t xml:space="preserve">Texting and Driving </t>
    </r>
    <r>
      <rPr>
        <sz val="10"/>
        <color indexed="10"/>
        <rFont val="Arial"/>
        <family val="2"/>
      </rPr>
      <t>(December 7, 2014)</t>
    </r>
  </si>
  <si>
    <t>Move Over Law (Emergency Scene Management)</t>
  </si>
  <si>
    <t>56-5-1538</t>
  </si>
  <si>
    <t>Passenger/Transportation Network Company Act 1st</t>
  </si>
  <si>
    <t>Passenger/Transportation Network Company Act 2nd</t>
  </si>
  <si>
    <t>58-23-</t>
  </si>
  <si>
    <t>58-23</t>
  </si>
  <si>
    <t xml:space="preserve">58-23-1680(B)    </t>
  </si>
  <si>
    <t>Passenger/Transportation Network Company Act 3rd &amp; Sub</t>
  </si>
  <si>
    <r>
      <t xml:space="preserve">Violation
</t>
    </r>
    <r>
      <rPr>
        <b/>
        <sz val="12"/>
        <color indexed="10"/>
        <rFont val="Arial"/>
        <family val="2"/>
      </rPr>
      <t>ALL CASES TRIABLE ON OR AFTER  7/1/2016
UPDATED 6/8/2016</t>
    </r>
  </si>
  <si>
    <t>56-5-4700(D)</t>
  </si>
  <si>
    <r>
      <t xml:space="preserve">Violation
</t>
    </r>
    <r>
      <rPr>
        <b/>
        <sz val="12"/>
        <color indexed="10"/>
        <rFont val="Arial"/>
        <family val="2"/>
      </rPr>
      <t>UPDATED 6/1/2017</t>
    </r>
  </si>
  <si>
    <t xml:space="preserve">Endangerment of a highway worker - no physical injury </t>
  </si>
  <si>
    <t>Endangerment of a highway worker - physical injury</t>
  </si>
  <si>
    <t xml:space="preserve">Endangerment of a highway worker - great bodily injury </t>
  </si>
  <si>
    <t xml:space="preserve">56-5-1535 </t>
  </si>
  <si>
    <t xml:space="preserve">56-05-1535(B)(1) </t>
  </si>
  <si>
    <t xml:space="preserve">56-05-1535(B)(2) </t>
  </si>
  <si>
    <t xml:space="preserve">56-05-1535(B)(3) </t>
  </si>
  <si>
    <t xml:space="preserve">56-5-2150(E)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</si>
</sst>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9">
    <font>
      <sz val="10"/>
      <name val="Arial"/>
    </font>
    <font>
      <sz val="10"/>
      <name val="Arial"/>
      <family val="2"/>
    </font>
    <font>
      <sz val="10"/>
      <name val="Arial"/>
      <family val="2"/>
    </font>
    <font>
      <sz val="12"/>
      <name val="Times New Roman"/>
      <family val="1"/>
    </font>
    <font>
      <sz val="8"/>
      <color indexed="81"/>
      <name val="Tahoma"/>
      <family val="2"/>
    </font>
    <font>
      <b/>
      <sz val="8"/>
      <color indexed="81"/>
      <name val="Tahoma"/>
      <family val="2"/>
    </font>
    <font>
      <sz val="10"/>
      <color indexed="10"/>
      <name val="Arial"/>
      <family val="2"/>
    </font>
    <font>
      <b/>
      <sz val="10"/>
      <color indexed="81"/>
      <name val="Tahoma"/>
      <family val="2"/>
    </font>
    <font>
      <b/>
      <sz val="10"/>
      <color indexed="81"/>
      <name val="Arial"/>
      <family val="2"/>
    </font>
    <font>
      <b/>
      <sz val="10"/>
      <color indexed="10"/>
      <name val="Arial"/>
      <family val="2"/>
    </font>
    <font>
      <sz val="10"/>
      <color indexed="81"/>
      <name val="Arial"/>
      <family val="2"/>
    </font>
    <font>
      <sz val="10"/>
      <color indexed="8"/>
      <name val="Arial"/>
      <family val="2"/>
    </font>
    <font>
      <b/>
      <sz val="10"/>
      <color indexed="14"/>
      <name val="Arial"/>
      <family val="2"/>
    </font>
    <font>
      <b/>
      <sz val="10"/>
      <color indexed="8"/>
      <name val="Arial"/>
      <family val="2"/>
    </font>
    <font>
      <b/>
      <sz val="10"/>
      <color indexed="53"/>
      <name val="Arial"/>
      <family val="2"/>
    </font>
    <font>
      <b/>
      <u/>
      <sz val="10"/>
      <color indexed="10"/>
      <name val="Arial"/>
      <family val="2"/>
    </font>
    <font>
      <b/>
      <sz val="10"/>
      <color indexed="10"/>
      <name val="Tahoma"/>
      <family val="2"/>
    </font>
    <font>
      <b/>
      <sz val="10"/>
      <color indexed="12"/>
      <name val="Arial"/>
      <family val="2"/>
    </font>
    <font>
      <sz val="14"/>
      <name val="Arial"/>
      <family val="2"/>
    </font>
    <font>
      <b/>
      <sz val="10"/>
      <name val="Arial"/>
      <family val="2"/>
    </font>
    <font>
      <sz val="14"/>
      <name val="Arial"/>
      <family val="2"/>
    </font>
    <font>
      <b/>
      <sz val="9"/>
      <color indexed="81"/>
      <name val="Tahoma"/>
      <family val="2"/>
    </font>
    <font>
      <b/>
      <sz val="10"/>
      <color indexed="48"/>
      <name val="Arial"/>
      <family val="2"/>
    </font>
    <font>
      <sz val="9"/>
      <color indexed="81"/>
      <name val="Tahoma"/>
      <family val="2"/>
    </font>
    <font>
      <b/>
      <sz val="11"/>
      <color indexed="10"/>
      <name val="Tahoma"/>
      <family val="2"/>
    </font>
    <font>
      <sz val="11"/>
      <color indexed="10"/>
      <name val="Tahoma"/>
      <family val="2"/>
    </font>
    <font>
      <sz val="11"/>
      <color indexed="39"/>
      <name val="Tahoma"/>
      <family val="2"/>
    </font>
    <font>
      <b/>
      <sz val="10"/>
      <color indexed="39"/>
      <name val="Arial"/>
      <family val="2"/>
    </font>
    <font>
      <b/>
      <sz val="11"/>
      <color indexed="39"/>
      <name val="Tahoma"/>
      <family val="2"/>
    </font>
    <font>
      <b/>
      <sz val="11"/>
      <color indexed="81"/>
      <name val="Arial"/>
      <family val="2"/>
    </font>
    <font>
      <b/>
      <sz val="11"/>
      <color indexed="10"/>
      <name val="Arial"/>
      <family val="2"/>
    </font>
    <font>
      <b/>
      <sz val="12"/>
      <color indexed="39"/>
      <name val="Arial"/>
      <family val="2"/>
    </font>
    <font>
      <sz val="10"/>
      <color indexed="10"/>
      <name val="Tahoma"/>
      <family val="2"/>
    </font>
    <font>
      <b/>
      <sz val="10"/>
      <color indexed="10"/>
      <name val="Arial"/>
      <family val="2"/>
    </font>
    <font>
      <sz val="10"/>
      <color indexed="10"/>
      <name val="Arial"/>
      <family val="2"/>
    </font>
    <font>
      <b/>
      <i/>
      <u/>
      <sz val="10"/>
      <name val="Arial"/>
      <family val="2"/>
    </font>
    <font>
      <b/>
      <sz val="10"/>
      <color indexed="10"/>
      <name val="Arial"/>
      <family val="2"/>
    </font>
    <font>
      <sz val="9"/>
      <color indexed="81"/>
      <name val="Tahoma"/>
      <family val="2"/>
    </font>
    <font>
      <b/>
      <sz val="12"/>
      <color indexed="10"/>
      <name val="Tahoma"/>
      <family val="2"/>
    </font>
    <font>
      <b/>
      <sz val="9"/>
      <color indexed="81"/>
      <name val="Tahoma"/>
      <family val="2"/>
    </font>
    <font>
      <b/>
      <sz val="9"/>
      <color indexed="10"/>
      <name val="Tahoma"/>
      <family val="2"/>
    </font>
    <font>
      <sz val="10"/>
      <color indexed="10"/>
      <name val="Arial"/>
      <family val="2"/>
    </font>
    <font>
      <sz val="11"/>
      <name val="Calibri"/>
      <family val="2"/>
    </font>
    <font>
      <b/>
      <sz val="12"/>
      <color indexed="81"/>
      <name val="Tahoma"/>
      <family val="2"/>
    </font>
    <font>
      <b/>
      <sz val="12"/>
      <color indexed="10"/>
      <name val="Arial"/>
      <family val="2"/>
    </font>
    <font>
      <b/>
      <sz val="12"/>
      <color indexed="81"/>
      <name val="Arial"/>
      <family val="2"/>
    </font>
    <font>
      <sz val="9"/>
      <color indexed="81"/>
      <name val="Tahoma"/>
      <charset val="1"/>
    </font>
    <font>
      <b/>
      <sz val="12"/>
      <color indexed="81"/>
      <name val="Times New Roman"/>
      <family val="1"/>
    </font>
    <font>
      <b/>
      <sz val="10"/>
      <color rgb="FFFF0000"/>
      <name val="Arial"/>
      <family val="2"/>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dotted">
        <color indexed="64"/>
      </left>
      <right style="dotted">
        <color indexed="64"/>
      </right>
      <top style="dotted">
        <color indexed="64"/>
      </top>
      <bottom style="dotted">
        <color indexed="64"/>
      </bottom>
      <diagonal/>
    </border>
    <border>
      <left style="slantDashDot">
        <color indexed="64"/>
      </left>
      <right style="slantDashDot">
        <color indexed="64"/>
      </right>
      <top style="slantDashDot">
        <color indexed="64"/>
      </top>
      <bottom style="slantDashDot">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mediumDashDotDot">
        <color rgb="FFFF0000"/>
      </left>
      <right style="mediumDashDotDot">
        <color rgb="FFFF0000"/>
      </right>
      <top style="mediumDashDotDot">
        <color rgb="FFFF0000"/>
      </top>
      <bottom style="mediumDashDotDot">
        <color rgb="FFFF0000"/>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2" fillId="0" borderId="0" xfId="0" applyFont="1"/>
    <xf numFmtId="0" fontId="3" fillId="0" borderId="0" xfId="0" applyFont="1"/>
    <xf numFmtId="44" fontId="2" fillId="0" borderId="0" xfId="1" applyFont="1"/>
    <xf numFmtId="44" fontId="0" fillId="0" borderId="0" xfId="1" applyFont="1"/>
    <xf numFmtId="0" fontId="0" fillId="0" borderId="0" xfId="0" applyAlignment="1">
      <alignment horizontal="center" vertical="center" wrapText="1"/>
    </xf>
    <xf numFmtId="44" fontId="2" fillId="0" borderId="0" xfId="1" applyFont="1" applyAlignment="1">
      <alignment horizontal="center"/>
    </xf>
    <xf numFmtId="0" fontId="2" fillId="0" borderId="0" xfId="0" applyFont="1" applyAlignment="1">
      <alignment horizontal="center"/>
    </xf>
    <xf numFmtId="44" fontId="0" fillId="0" borderId="0" xfId="1" applyFont="1" applyAlignment="1">
      <alignment horizontal="center"/>
    </xf>
    <xf numFmtId="0" fontId="0" fillId="0" borderId="0" xfId="0" applyAlignment="1">
      <alignment horizontal="center"/>
    </xf>
    <xf numFmtId="0" fontId="2" fillId="0" borderId="1" xfId="0" applyFont="1" applyBorder="1" applyAlignment="1"/>
    <xf numFmtId="0" fontId="2" fillId="0" borderId="1" xfId="0" applyFont="1" applyBorder="1"/>
    <xf numFmtId="44" fontId="2" fillId="0" borderId="1" xfId="1" applyFont="1" applyBorder="1"/>
    <xf numFmtId="44" fontId="2" fillId="0" borderId="1" xfId="1" applyFont="1" applyBorder="1" applyAlignment="1">
      <alignment horizontal="center"/>
    </xf>
    <xf numFmtId="0" fontId="2" fillId="0" borderId="1" xfId="0" applyFont="1" applyBorder="1" applyAlignment="1">
      <alignment horizontal="center"/>
    </xf>
    <xf numFmtId="44" fontId="2" fillId="2" borderId="1" xfId="1" applyFont="1" applyFill="1" applyBorder="1" applyAlignment="1" applyProtection="1">
      <alignment horizontal="right"/>
      <protection locked="0"/>
    </xf>
    <xf numFmtId="0" fontId="0" fillId="0" borderId="1" xfId="0" applyBorder="1" applyAlignment="1">
      <alignment horizontal="center"/>
    </xf>
    <xf numFmtId="44" fontId="0" fillId="2" borderId="1" xfId="1" applyFont="1" applyFill="1" applyBorder="1" applyAlignment="1" applyProtection="1">
      <alignment horizontal="right"/>
      <protection locked="0"/>
    </xf>
    <xf numFmtId="0" fontId="2" fillId="0" borderId="0" xfId="0" applyFont="1" applyAlignment="1">
      <alignment horizontal="right"/>
    </xf>
    <xf numFmtId="0" fontId="3" fillId="0" borderId="0" xfId="0" applyFont="1" applyAlignment="1">
      <alignment horizontal="right"/>
    </xf>
    <xf numFmtId="0" fontId="0" fillId="0" borderId="0" xfId="0" applyAlignment="1">
      <alignment horizontal="right"/>
    </xf>
    <xf numFmtId="0" fontId="2" fillId="0" borderId="1" xfId="0" applyFont="1" applyFill="1" applyBorder="1" applyAlignment="1"/>
    <xf numFmtId="0" fontId="2" fillId="0" borderId="1" xfId="0" applyFont="1" applyFill="1" applyBorder="1" applyAlignment="1">
      <alignment horizontal="right"/>
    </xf>
    <xf numFmtId="0" fontId="2" fillId="0" borderId="2" xfId="0" applyFont="1" applyFill="1" applyBorder="1" applyAlignment="1"/>
    <xf numFmtId="0" fontId="2" fillId="0" borderId="2" xfId="0" applyFont="1" applyFill="1" applyBorder="1" applyAlignment="1">
      <alignment horizontal="right"/>
    </xf>
    <xf numFmtId="44" fontId="2" fillId="0" borderId="2" xfId="1" applyFont="1" applyBorder="1"/>
    <xf numFmtId="44" fontId="2" fillId="0" borderId="2" xfId="1" applyFont="1" applyBorder="1" applyAlignment="1">
      <alignment horizontal="center"/>
    </xf>
    <xf numFmtId="0" fontId="2" fillId="0" borderId="2" xfId="0" applyFont="1" applyBorder="1" applyAlignment="1">
      <alignment horizontal="center"/>
    </xf>
    <xf numFmtId="44" fontId="2" fillId="2" borderId="2" xfId="1" applyFont="1" applyFill="1" applyBorder="1" applyAlignment="1" applyProtection="1">
      <alignment horizontal="right"/>
      <protection locked="0"/>
    </xf>
    <xf numFmtId="0" fontId="0" fillId="0" borderId="2" xfId="0" applyBorder="1" applyAlignment="1">
      <alignment horizontal="center"/>
    </xf>
    <xf numFmtId="44" fontId="0" fillId="2" borderId="2" xfId="1" applyFont="1" applyFill="1" applyBorder="1" applyAlignment="1" applyProtection="1">
      <alignment horizontal="right"/>
      <protection locked="0"/>
    </xf>
    <xf numFmtId="0" fontId="2" fillId="0" borderId="3" xfId="0" applyFont="1" applyBorder="1" applyAlignment="1"/>
    <xf numFmtId="0" fontId="2" fillId="0" borderId="3" xfId="0" applyFont="1" applyBorder="1" applyAlignment="1">
      <alignment horizontal="right"/>
    </xf>
    <xf numFmtId="44" fontId="2" fillId="0" borderId="3" xfId="1" applyFont="1" applyBorder="1" applyAlignment="1"/>
    <xf numFmtId="44" fontId="2" fillId="0" borderId="3" xfId="1" applyFont="1" applyBorder="1" applyAlignment="1">
      <alignment horizontal="center"/>
    </xf>
    <xf numFmtId="0" fontId="2" fillId="0" borderId="3" xfId="0" applyFont="1" applyBorder="1" applyAlignment="1">
      <alignment horizontal="center"/>
    </xf>
    <xf numFmtId="44" fontId="2" fillId="2" borderId="3" xfId="1" applyFont="1" applyFill="1" applyBorder="1" applyAlignment="1" applyProtection="1">
      <alignment horizontal="right"/>
      <protection locked="0"/>
    </xf>
    <xf numFmtId="44" fontId="2" fillId="0" borderId="3" xfId="1" applyFont="1" applyBorder="1"/>
    <xf numFmtId="0" fontId="2" fillId="0" borderId="3" xfId="0" applyFont="1" applyBorder="1"/>
    <xf numFmtId="0" fontId="2" fillId="0" borderId="3" xfId="0" applyFont="1" applyFill="1" applyBorder="1" applyAlignment="1"/>
    <xf numFmtId="0" fontId="2" fillId="0" borderId="3" xfId="0" applyFont="1" applyFill="1" applyBorder="1" applyAlignment="1">
      <alignment horizontal="right"/>
    </xf>
    <xf numFmtId="0" fontId="18" fillId="0" borderId="0" xfId="0" applyFont="1"/>
    <xf numFmtId="44" fontId="19" fillId="0" borderId="3" xfId="1" applyFont="1" applyBorder="1" applyAlignment="1">
      <alignment horizontal="right"/>
    </xf>
    <xf numFmtId="44" fontId="19" fillId="0" borderId="3" xfId="1" applyFont="1" applyBorder="1" applyAlignment="1">
      <alignment horizontal="center"/>
    </xf>
    <xf numFmtId="0" fontId="19" fillId="0" borderId="3" xfId="0" applyFont="1" applyBorder="1" applyAlignment="1">
      <alignment horizontal="center"/>
    </xf>
    <xf numFmtId="0" fontId="19" fillId="0" borderId="3" xfId="0" applyFont="1" applyBorder="1" applyAlignment="1"/>
    <xf numFmtId="44" fontId="19" fillId="0" borderId="3" xfId="1" applyFont="1" applyBorder="1" applyAlignment="1"/>
    <xf numFmtId="44" fontId="19" fillId="0" borderId="2" xfId="1" applyFont="1" applyBorder="1" applyAlignment="1">
      <alignment horizontal="right"/>
    </xf>
    <xf numFmtId="44" fontId="19" fillId="0" borderId="1" xfId="1" applyFont="1" applyBorder="1" applyAlignment="1">
      <alignment horizontal="right"/>
    </xf>
    <xf numFmtId="44" fontId="19" fillId="0" borderId="0" xfId="1" applyFont="1"/>
    <xf numFmtId="0" fontId="19" fillId="0" borderId="4" xfId="0" applyFont="1" applyBorder="1" applyAlignment="1">
      <alignment horizontal="center" vertical="center" wrapText="1"/>
    </xf>
    <xf numFmtId="44" fontId="19" fillId="0" borderId="4" xfId="1" applyFont="1" applyBorder="1" applyAlignment="1">
      <alignment horizontal="center" vertical="center" wrapText="1"/>
    </xf>
    <xf numFmtId="0" fontId="6" fillId="0" borderId="0" xfId="0" applyFont="1"/>
    <xf numFmtId="0" fontId="11" fillId="0" borderId="0" xfId="0" applyFont="1"/>
    <xf numFmtId="0" fontId="20" fillId="0" borderId="3" xfId="0" applyFont="1" applyBorder="1"/>
    <xf numFmtId="0" fontId="1" fillId="0" borderId="3" xfId="0" applyFont="1" applyBorder="1" applyAlignment="1"/>
    <xf numFmtId="0" fontId="1" fillId="0" borderId="3" xfId="0" applyFont="1" applyBorder="1" applyAlignment="1">
      <alignment horizontal="center"/>
    </xf>
    <xf numFmtId="0" fontId="1" fillId="0" borderId="3" xfId="0" applyFont="1" applyBorder="1"/>
    <xf numFmtId="44" fontId="34" fillId="2" borderId="3" xfId="1" applyFont="1" applyFill="1" applyBorder="1" applyAlignment="1" applyProtection="1">
      <alignment horizontal="right"/>
      <protection locked="0"/>
    </xf>
    <xf numFmtId="0" fontId="1" fillId="0" borderId="3" xfId="0" applyFont="1" applyFill="1" applyBorder="1" applyAlignment="1"/>
    <xf numFmtId="0" fontId="33" fillId="0" borderId="3" xfId="0" applyFont="1" applyBorder="1" applyAlignment="1"/>
    <xf numFmtId="44" fontId="1" fillId="0" borderId="3" xfId="1" applyFont="1" applyBorder="1" applyAlignment="1">
      <alignment horizontal="center"/>
    </xf>
    <xf numFmtId="0" fontId="36" fillId="0" borderId="3" xfId="0" applyFont="1" applyBorder="1" applyAlignment="1"/>
    <xf numFmtId="0" fontId="36" fillId="0" borderId="3" xfId="0" applyFont="1" applyBorder="1"/>
    <xf numFmtId="0" fontId="36" fillId="0" borderId="3" xfId="0" applyFont="1" applyBorder="1" applyAlignment="1">
      <alignment horizontal="right"/>
    </xf>
    <xf numFmtId="0" fontId="48" fillId="0" borderId="3" xfId="0" applyFont="1" applyBorder="1"/>
    <xf numFmtId="0" fontId="2" fillId="3" borderId="3" xfId="0" applyFont="1" applyFill="1" applyBorder="1"/>
    <xf numFmtId="0" fontId="1" fillId="3" borderId="3" xfId="0" applyFont="1" applyFill="1" applyBorder="1"/>
    <xf numFmtId="0" fontId="3" fillId="0" borderId="0" xfId="0" applyFont="1" applyAlignment="1">
      <alignment vertical="center"/>
    </xf>
    <xf numFmtId="0" fontId="42" fillId="0" borderId="0" xfId="0" applyFont="1"/>
    <xf numFmtId="0" fontId="20" fillId="0" borderId="5" xfId="0" applyFont="1" applyBorder="1"/>
    <xf numFmtId="44" fontId="19" fillId="0" borderId="6" xfId="1" applyFont="1" applyBorder="1" applyAlignment="1">
      <alignment horizontal="right"/>
    </xf>
    <xf numFmtId="44" fontId="19" fillId="0" borderId="7" xfId="1" applyFont="1" applyBorder="1" applyAlignment="1">
      <alignment horizontal="right"/>
    </xf>
    <xf numFmtId="44" fontId="19" fillId="0" borderId="9" xfId="1" applyFont="1" applyBorder="1" applyAlignment="1">
      <alignment horizontal="right"/>
    </xf>
    <xf numFmtId="44" fontId="19" fillId="0" borderId="6" xfId="1" applyFont="1" applyBorder="1" applyAlignment="1">
      <alignment horizontal="center"/>
    </xf>
    <xf numFmtId="0" fontId="19" fillId="0" borderId="7" xfId="0" applyFont="1" applyBorder="1" applyAlignment="1">
      <alignment horizontal="center"/>
    </xf>
    <xf numFmtId="44" fontId="19" fillId="0" borderId="9" xfId="1" applyFont="1" applyBorder="1" applyAlignment="1">
      <alignment horizontal="center"/>
    </xf>
    <xf numFmtId="44" fontId="19" fillId="0" borderId="7" xfId="1" applyFont="1" applyBorder="1" applyAlignment="1">
      <alignment horizontal="center"/>
    </xf>
    <xf numFmtId="44" fontId="19" fillId="0" borderId="8" xfId="1" applyFont="1" applyBorder="1" applyAlignment="1">
      <alignment horizontal="center"/>
    </xf>
    <xf numFmtId="44" fontId="19" fillId="0" borderId="9" xfId="1" applyFont="1" applyBorder="1"/>
    <xf numFmtId="44" fontId="19" fillId="0" borderId="8" xfId="1" applyFont="1" applyBorder="1" applyAlignment="1">
      <alignment horizontal="right"/>
    </xf>
    <xf numFmtId="44" fontId="19" fillId="0" borderId="6" xfId="1" applyFont="1" applyBorder="1"/>
    <xf numFmtId="44" fontId="1" fillId="2" borderId="3" xfId="1" applyFont="1" applyFill="1" applyBorder="1" applyAlignment="1" applyProtection="1">
      <alignment horizontal="right"/>
      <protection locked="0"/>
    </xf>
    <xf numFmtId="0" fontId="2" fillId="0" borderId="0" xfId="0" applyFont="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O223"/>
  <sheetViews>
    <sheetView tabSelected="1" zoomScale="86" zoomScaleNormal="86" workbookViewId="0">
      <pane ySplit="1" topLeftCell="A114" activePane="bottomLeft" state="frozen"/>
      <selection pane="bottomLeft" activeCell="D129" sqref="D129:E129"/>
    </sheetView>
  </sheetViews>
  <sheetFormatPr defaultRowHeight="12.75"/>
  <cols>
    <col min="1" max="1" width="57.140625" bestFit="1" customWidth="1"/>
    <col min="2" max="2" width="4" hidden="1" customWidth="1"/>
    <col min="3" max="3" width="10.140625" style="20" bestFit="1" customWidth="1"/>
    <col min="4" max="4" width="15.85546875" bestFit="1" customWidth="1"/>
    <col min="5" max="5" width="16.7109375" bestFit="1" customWidth="1"/>
    <col min="6" max="6" width="11.42578125" style="4" bestFit="1" customWidth="1"/>
    <col min="7" max="7" width="9.28515625" style="8" hidden="1" customWidth="1"/>
    <col min="8" max="8" width="8.7109375" style="9" hidden="1" customWidth="1"/>
    <col min="9" max="9" width="13.28515625" style="4" customWidth="1"/>
    <col min="10" max="10" width="11.42578125" style="4" bestFit="1" customWidth="1"/>
    <col min="11" max="11" width="9.28515625" style="8" hidden="1" customWidth="1"/>
    <col min="12" max="12" width="9.42578125" style="9" hidden="1" customWidth="1"/>
    <col min="13" max="13" width="12.7109375" customWidth="1"/>
    <col min="14" max="14" width="11.85546875" customWidth="1"/>
    <col min="15" max="15" width="14.5703125" style="49" customWidth="1"/>
  </cols>
  <sheetData>
    <row r="1" spans="1:15" ht="51.75" thickBot="1">
      <c r="A1" s="50" t="s">
        <v>476</v>
      </c>
      <c r="B1" s="50"/>
      <c r="C1" s="50" t="s">
        <v>380</v>
      </c>
      <c r="D1" s="50" t="s">
        <v>21</v>
      </c>
      <c r="E1" s="50" t="s">
        <v>22</v>
      </c>
      <c r="F1" s="51" t="s">
        <v>23</v>
      </c>
      <c r="G1" s="51"/>
      <c r="H1" s="50" t="s">
        <v>24</v>
      </c>
      <c r="I1" s="51" t="s">
        <v>26</v>
      </c>
      <c r="J1" s="51" t="s">
        <v>27</v>
      </c>
      <c r="K1" s="51"/>
      <c r="L1" s="50" t="s">
        <v>28</v>
      </c>
      <c r="M1" s="51" t="s">
        <v>25</v>
      </c>
      <c r="N1" s="50" t="s">
        <v>379</v>
      </c>
      <c r="O1" s="50" t="s">
        <v>48</v>
      </c>
    </row>
    <row r="2" spans="1:15" ht="18">
      <c r="A2" s="55" t="s">
        <v>447</v>
      </c>
      <c r="B2" s="55">
        <v>1</v>
      </c>
      <c r="C2" s="32">
        <v>1259</v>
      </c>
      <c r="D2" s="31" t="s">
        <v>400</v>
      </c>
      <c r="E2" s="31" t="s">
        <v>399</v>
      </c>
      <c r="F2" s="33">
        <v>100</v>
      </c>
      <c r="G2" s="34" t="s">
        <v>85</v>
      </c>
      <c r="H2" s="35" t="s">
        <v>87</v>
      </c>
      <c r="I2" s="36">
        <f t="shared" ref="I2:I11" si="0">(F2*2.075)+25+25</f>
        <v>257.5</v>
      </c>
      <c r="J2" s="37">
        <v>200</v>
      </c>
      <c r="K2" s="34" t="s">
        <v>85</v>
      </c>
      <c r="L2" s="35" t="s">
        <v>80</v>
      </c>
      <c r="M2" s="36">
        <f t="shared" ref="M2:M11" si="1">(J2*2.075)+25+25</f>
        <v>465.00000000000006</v>
      </c>
      <c r="N2" s="54"/>
      <c r="O2" s="42">
        <v>275</v>
      </c>
    </row>
    <row r="3" spans="1:15" ht="18">
      <c r="A3" s="31" t="s">
        <v>377</v>
      </c>
      <c r="B3" s="31">
        <v>2</v>
      </c>
      <c r="C3" s="32">
        <v>2460</v>
      </c>
      <c r="D3" s="31" t="s">
        <v>400</v>
      </c>
      <c r="E3" s="31" t="s">
        <v>399</v>
      </c>
      <c r="F3" s="33">
        <v>100</v>
      </c>
      <c r="G3" s="34" t="s">
        <v>85</v>
      </c>
      <c r="H3" s="35" t="s">
        <v>87</v>
      </c>
      <c r="I3" s="36">
        <f t="shared" si="0"/>
        <v>257.5</v>
      </c>
      <c r="J3" s="37">
        <v>200</v>
      </c>
      <c r="K3" s="34" t="s">
        <v>85</v>
      </c>
      <c r="L3" s="35" t="s">
        <v>80</v>
      </c>
      <c r="M3" s="36">
        <f t="shared" si="1"/>
        <v>465.00000000000006</v>
      </c>
      <c r="N3" s="54"/>
      <c r="O3" s="42">
        <v>262.5</v>
      </c>
    </row>
    <row r="4" spans="1:15" ht="18">
      <c r="A4" s="31" t="s">
        <v>376</v>
      </c>
      <c r="B4" s="31">
        <v>3</v>
      </c>
      <c r="C4" s="32">
        <v>604</v>
      </c>
      <c r="D4" s="31" t="s">
        <v>264</v>
      </c>
      <c r="E4" s="38" t="s">
        <v>265</v>
      </c>
      <c r="F4" s="37">
        <v>200</v>
      </c>
      <c r="G4" s="34" t="s">
        <v>85</v>
      </c>
      <c r="H4" s="35" t="s">
        <v>87</v>
      </c>
      <c r="I4" s="36">
        <f t="shared" si="0"/>
        <v>465.00000000000006</v>
      </c>
      <c r="J4" s="37">
        <v>300</v>
      </c>
      <c r="K4" s="34" t="s">
        <v>85</v>
      </c>
      <c r="L4" s="35" t="s">
        <v>80</v>
      </c>
      <c r="M4" s="36">
        <f t="shared" si="1"/>
        <v>672.5</v>
      </c>
      <c r="N4" s="54"/>
      <c r="O4" s="42">
        <v>470</v>
      </c>
    </row>
    <row r="5" spans="1:15" ht="18">
      <c r="A5" s="31" t="s">
        <v>375</v>
      </c>
      <c r="B5" s="55">
        <v>4</v>
      </c>
      <c r="C5" s="32">
        <v>230</v>
      </c>
      <c r="D5" s="31" t="s">
        <v>269</v>
      </c>
      <c r="E5" s="38" t="s">
        <v>270</v>
      </c>
      <c r="F5" s="37">
        <v>200</v>
      </c>
      <c r="G5" s="34" t="s">
        <v>85</v>
      </c>
      <c r="H5" s="35" t="s">
        <v>87</v>
      </c>
      <c r="I5" s="36">
        <f t="shared" si="0"/>
        <v>465.00000000000006</v>
      </c>
      <c r="J5" s="37">
        <v>300</v>
      </c>
      <c r="K5" s="34" t="s">
        <v>85</v>
      </c>
      <c r="L5" s="35" t="s">
        <v>80</v>
      </c>
      <c r="M5" s="36">
        <f t="shared" si="1"/>
        <v>672.5</v>
      </c>
      <c r="N5" s="54"/>
      <c r="O5" s="42">
        <v>470</v>
      </c>
    </row>
    <row r="6" spans="1:15" ht="18.75" thickBot="1">
      <c r="A6" s="55" t="s">
        <v>462</v>
      </c>
      <c r="B6" s="31">
        <v>5</v>
      </c>
      <c r="C6" s="32">
        <v>2495</v>
      </c>
      <c r="D6" s="31" t="s">
        <v>276</v>
      </c>
      <c r="E6" s="38" t="s">
        <v>277</v>
      </c>
      <c r="F6" s="37">
        <v>200</v>
      </c>
      <c r="G6" s="34" t="s">
        <v>85</v>
      </c>
      <c r="H6" s="35" t="s">
        <v>87</v>
      </c>
      <c r="I6" s="36">
        <f t="shared" si="0"/>
        <v>465.00000000000006</v>
      </c>
      <c r="J6" s="37">
        <v>300</v>
      </c>
      <c r="K6" s="34" t="s">
        <v>85</v>
      </c>
      <c r="L6" s="35" t="s">
        <v>80</v>
      </c>
      <c r="M6" s="36">
        <f t="shared" si="1"/>
        <v>672.5</v>
      </c>
      <c r="N6" s="54"/>
      <c r="O6" s="71">
        <v>470</v>
      </c>
    </row>
    <row r="7" spans="1:15" ht="18.75" thickBot="1">
      <c r="A7" s="31" t="s">
        <v>374</v>
      </c>
      <c r="B7" s="55">
        <v>6</v>
      </c>
      <c r="C7" s="32">
        <v>607</v>
      </c>
      <c r="D7" s="31" t="s">
        <v>118</v>
      </c>
      <c r="E7" s="38" t="s">
        <v>118</v>
      </c>
      <c r="F7" s="37">
        <v>0</v>
      </c>
      <c r="G7" s="34" t="s">
        <v>86</v>
      </c>
      <c r="H7" s="35" t="s">
        <v>87</v>
      </c>
      <c r="I7" s="36">
        <f t="shared" si="0"/>
        <v>50</v>
      </c>
      <c r="J7" s="37">
        <v>100</v>
      </c>
      <c r="K7" s="34" t="s">
        <v>86</v>
      </c>
      <c r="L7" s="35" t="s">
        <v>80</v>
      </c>
      <c r="M7" s="36">
        <f t="shared" si="1"/>
        <v>257.5</v>
      </c>
      <c r="N7" s="70"/>
      <c r="O7" s="73">
        <v>257.5</v>
      </c>
    </row>
    <row r="8" spans="1:15" ht="18">
      <c r="A8" s="31" t="s">
        <v>372</v>
      </c>
      <c r="B8" s="31">
        <v>7</v>
      </c>
      <c r="C8" s="32">
        <v>602</v>
      </c>
      <c r="D8" s="31" t="s">
        <v>262</v>
      </c>
      <c r="E8" s="38" t="s">
        <v>263</v>
      </c>
      <c r="F8" s="37">
        <v>100</v>
      </c>
      <c r="G8" s="34" t="s">
        <v>85</v>
      </c>
      <c r="H8" s="35" t="s">
        <v>87</v>
      </c>
      <c r="I8" s="36">
        <f t="shared" si="0"/>
        <v>257.5</v>
      </c>
      <c r="J8" s="37">
        <v>200</v>
      </c>
      <c r="K8" s="34" t="s">
        <v>85</v>
      </c>
      <c r="L8" s="35" t="s">
        <v>80</v>
      </c>
      <c r="M8" s="36">
        <f t="shared" si="1"/>
        <v>465.00000000000006</v>
      </c>
      <c r="N8" s="54"/>
      <c r="O8" s="72">
        <v>262.5</v>
      </c>
    </row>
    <row r="9" spans="1:15" ht="18">
      <c r="A9" s="31" t="s">
        <v>371</v>
      </c>
      <c r="B9" s="31">
        <v>8</v>
      </c>
      <c r="C9" s="32">
        <v>240</v>
      </c>
      <c r="D9" s="31" t="s">
        <v>267</v>
      </c>
      <c r="E9" s="38" t="s">
        <v>268</v>
      </c>
      <c r="F9" s="37">
        <v>200</v>
      </c>
      <c r="G9" s="34" t="s">
        <v>85</v>
      </c>
      <c r="H9" s="35" t="s">
        <v>87</v>
      </c>
      <c r="I9" s="36">
        <f t="shared" si="0"/>
        <v>465.00000000000006</v>
      </c>
      <c r="J9" s="37">
        <v>300</v>
      </c>
      <c r="K9" s="34" t="s">
        <v>85</v>
      </c>
      <c r="L9" s="35" t="s">
        <v>80</v>
      </c>
      <c r="M9" s="36">
        <f t="shared" si="1"/>
        <v>672.5</v>
      </c>
      <c r="N9" s="54"/>
      <c r="O9" s="42">
        <v>470</v>
      </c>
    </row>
    <row r="10" spans="1:15" ht="18">
      <c r="A10" s="55" t="s">
        <v>448</v>
      </c>
      <c r="B10" s="55">
        <v>9</v>
      </c>
      <c r="C10" s="32">
        <v>2494</v>
      </c>
      <c r="D10" s="31" t="s">
        <v>274</v>
      </c>
      <c r="E10" s="38" t="s">
        <v>275</v>
      </c>
      <c r="F10" s="37">
        <v>200</v>
      </c>
      <c r="G10" s="34" t="s">
        <v>85</v>
      </c>
      <c r="H10" s="35" t="s">
        <v>87</v>
      </c>
      <c r="I10" s="36">
        <f t="shared" si="0"/>
        <v>465.00000000000006</v>
      </c>
      <c r="J10" s="37">
        <v>300</v>
      </c>
      <c r="K10" s="34" t="s">
        <v>85</v>
      </c>
      <c r="L10" s="35" t="s">
        <v>80</v>
      </c>
      <c r="M10" s="36">
        <f t="shared" si="1"/>
        <v>672.5</v>
      </c>
      <c r="N10" s="54"/>
      <c r="O10" s="42">
        <v>470</v>
      </c>
    </row>
    <row r="11" spans="1:15" ht="18">
      <c r="A11" s="31" t="s">
        <v>373</v>
      </c>
      <c r="B11" s="31">
        <v>10</v>
      </c>
      <c r="C11" s="32">
        <v>1257</v>
      </c>
      <c r="D11" s="31" t="s">
        <v>398</v>
      </c>
      <c r="E11" s="31" t="s">
        <v>397</v>
      </c>
      <c r="F11" s="33">
        <v>100</v>
      </c>
      <c r="G11" s="34" t="s">
        <v>85</v>
      </c>
      <c r="H11" s="35" t="s">
        <v>87</v>
      </c>
      <c r="I11" s="36">
        <f t="shared" si="0"/>
        <v>257.5</v>
      </c>
      <c r="J11" s="37">
        <v>200</v>
      </c>
      <c r="K11" s="34" t="s">
        <v>85</v>
      </c>
      <c r="L11" s="35" t="s">
        <v>80</v>
      </c>
      <c r="M11" s="36">
        <f t="shared" si="1"/>
        <v>465.00000000000006</v>
      </c>
      <c r="N11" s="54"/>
      <c r="O11" s="42">
        <v>262.5</v>
      </c>
    </row>
    <row r="12" spans="1:15" ht="18">
      <c r="A12" s="55" t="s">
        <v>449</v>
      </c>
      <c r="B12" s="55">
        <v>11</v>
      </c>
      <c r="C12" s="32">
        <v>65</v>
      </c>
      <c r="D12" s="31" t="s">
        <v>172</v>
      </c>
      <c r="E12" s="39" t="s">
        <v>171</v>
      </c>
      <c r="F12" s="37">
        <v>500</v>
      </c>
      <c r="G12" s="34" t="s">
        <v>86</v>
      </c>
      <c r="H12" s="35" t="s">
        <v>84</v>
      </c>
      <c r="I12" s="36">
        <f>(F12*2.075)+25</f>
        <v>1062.5</v>
      </c>
      <c r="J12" s="37">
        <v>0</v>
      </c>
      <c r="K12" s="34" t="s">
        <v>86</v>
      </c>
      <c r="L12" s="35" t="s">
        <v>173</v>
      </c>
      <c r="M12" s="36">
        <v>0</v>
      </c>
      <c r="N12" s="54"/>
      <c r="O12" s="43" t="s">
        <v>20</v>
      </c>
    </row>
    <row r="13" spans="1:15" ht="18">
      <c r="A13" s="31" t="s">
        <v>370</v>
      </c>
      <c r="B13" s="31">
        <v>12</v>
      </c>
      <c r="C13" s="32">
        <v>2809</v>
      </c>
      <c r="D13" s="31" t="s">
        <v>66</v>
      </c>
      <c r="E13" s="39" t="s">
        <v>31</v>
      </c>
      <c r="F13" s="37">
        <v>0</v>
      </c>
      <c r="G13" s="34" t="s">
        <v>86</v>
      </c>
      <c r="H13" s="35" t="s">
        <v>87</v>
      </c>
      <c r="I13" s="36">
        <v>0</v>
      </c>
      <c r="J13" s="37">
        <v>100</v>
      </c>
      <c r="K13" s="34" t="s">
        <v>86</v>
      </c>
      <c r="L13" s="35" t="s">
        <v>80</v>
      </c>
      <c r="M13" s="36">
        <f>(J13*2.075)+25</f>
        <v>232.50000000000003</v>
      </c>
      <c r="N13" s="54"/>
      <c r="O13" s="42">
        <v>155</v>
      </c>
    </row>
    <row r="14" spans="1:15" ht="18">
      <c r="A14" s="39" t="s">
        <v>369</v>
      </c>
      <c r="B14" s="31">
        <v>13</v>
      </c>
      <c r="C14" s="40">
        <v>3046</v>
      </c>
      <c r="D14" s="39" t="s">
        <v>73</v>
      </c>
      <c r="E14" s="39" t="s">
        <v>31</v>
      </c>
      <c r="F14" s="37">
        <v>0</v>
      </c>
      <c r="G14" s="34" t="s">
        <v>86</v>
      </c>
      <c r="H14" s="35" t="s">
        <v>87</v>
      </c>
      <c r="I14" s="36">
        <v>0</v>
      </c>
      <c r="J14" s="37">
        <v>100</v>
      </c>
      <c r="K14" s="34" t="s">
        <v>86</v>
      </c>
      <c r="L14" s="35" t="s">
        <v>80</v>
      </c>
      <c r="M14" s="36">
        <f>(J14*2.075)+25</f>
        <v>232.50000000000003</v>
      </c>
      <c r="N14" s="54"/>
      <c r="O14" s="42">
        <v>155</v>
      </c>
    </row>
    <row r="15" spans="1:15" ht="18">
      <c r="A15" s="39" t="s">
        <v>215</v>
      </c>
      <c r="B15" s="55">
        <v>14</v>
      </c>
      <c r="C15" s="40">
        <v>3228</v>
      </c>
      <c r="D15" s="39" t="s">
        <v>214</v>
      </c>
      <c r="E15" s="39" t="s">
        <v>31</v>
      </c>
      <c r="F15" s="37">
        <v>0</v>
      </c>
      <c r="G15" s="34" t="s">
        <v>86</v>
      </c>
      <c r="H15" s="35" t="s">
        <v>87</v>
      </c>
      <c r="I15" s="36">
        <v>0</v>
      </c>
      <c r="J15" s="37">
        <v>100</v>
      </c>
      <c r="K15" s="34" t="s">
        <v>86</v>
      </c>
      <c r="L15" s="35" t="s">
        <v>80</v>
      </c>
      <c r="M15" s="36">
        <f>(J15*2.075)+25</f>
        <v>232.50000000000003</v>
      </c>
      <c r="N15" s="54"/>
      <c r="O15" s="42">
        <v>155</v>
      </c>
    </row>
    <row r="16" spans="1:15" ht="18">
      <c r="A16" s="31" t="s">
        <v>281</v>
      </c>
      <c r="B16" s="31">
        <v>15</v>
      </c>
      <c r="C16" s="32">
        <v>2395</v>
      </c>
      <c r="D16" s="31" t="s">
        <v>278</v>
      </c>
      <c r="E16" s="38" t="s">
        <v>278</v>
      </c>
      <c r="F16" s="37">
        <v>0</v>
      </c>
      <c r="G16" s="34" t="s">
        <v>279</v>
      </c>
      <c r="H16" s="35" t="s">
        <v>87</v>
      </c>
      <c r="I16" s="36">
        <v>0</v>
      </c>
      <c r="J16" s="37">
        <v>200</v>
      </c>
      <c r="K16" s="34" t="s">
        <v>279</v>
      </c>
      <c r="L16" s="35" t="s">
        <v>87</v>
      </c>
      <c r="M16" s="36">
        <f>(J16*2.075)+25</f>
        <v>440.00000000000006</v>
      </c>
      <c r="N16" s="54"/>
      <c r="O16" s="42">
        <v>400</v>
      </c>
    </row>
    <row r="17" spans="1:15" ht="18">
      <c r="A17" s="31" t="s">
        <v>282</v>
      </c>
      <c r="B17" s="55">
        <v>16</v>
      </c>
      <c r="C17" s="32">
        <v>2395</v>
      </c>
      <c r="D17" s="31" t="s">
        <v>278</v>
      </c>
      <c r="E17" s="38" t="s">
        <v>278</v>
      </c>
      <c r="F17" s="37">
        <v>2550</v>
      </c>
      <c r="G17" s="34" t="s">
        <v>279</v>
      </c>
      <c r="H17" s="35" t="s">
        <v>87</v>
      </c>
      <c r="I17" s="58">
        <f>(F17*2.075)+25+100+12+25</f>
        <v>5453.25</v>
      </c>
      <c r="J17" s="37">
        <v>5050</v>
      </c>
      <c r="K17" s="34" t="s">
        <v>279</v>
      </c>
      <c r="L17" s="35" t="s">
        <v>80</v>
      </c>
      <c r="M17" s="58">
        <f>(J17*2.075)+25+100+12+25</f>
        <v>10640.75</v>
      </c>
      <c r="N17" s="54"/>
      <c r="O17" s="43" t="s">
        <v>20</v>
      </c>
    </row>
    <row r="18" spans="1:15" ht="18">
      <c r="A18" s="31" t="s">
        <v>280</v>
      </c>
      <c r="B18" s="31">
        <v>17</v>
      </c>
      <c r="C18" s="32">
        <v>2395</v>
      </c>
      <c r="D18" s="31" t="s">
        <v>278</v>
      </c>
      <c r="E18" s="38" t="s">
        <v>278</v>
      </c>
      <c r="F18" s="37">
        <v>0</v>
      </c>
      <c r="G18" s="34" t="s">
        <v>279</v>
      </c>
      <c r="H18" s="35" t="s">
        <v>87</v>
      </c>
      <c r="I18" s="36">
        <v>0</v>
      </c>
      <c r="J18" s="34">
        <v>250</v>
      </c>
      <c r="K18" s="34" t="s">
        <v>279</v>
      </c>
      <c r="L18" s="35" t="s">
        <v>87</v>
      </c>
      <c r="M18" s="36">
        <f>(J18*2.075)+25</f>
        <v>543.75</v>
      </c>
      <c r="N18" s="54"/>
      <c r="O18" s="42">
        <v>425</v>
      </c>
    </row>
    <row r="19" spans="1:15" ht="18.75" thickBot="1">
      <c r="A19" s="31" t="s">
        <v>1</v>
      </c>
      <c r="B19" s="31">
        <v>18</v>
      </c>
      <c r="C19" s="32">
        <v>3183</v>
      </c>
      <c r="D19" s="31" t="s">
        <v>81</v>
      </c>
      <c r="E19" s="38" t="s">
        <v>82</v>
      </c>
      <c r="F19" s="37">
        <v>0</v>
      </c>
      <c r="G19" s="34"/>
      <c r="H19" s="35" t="s">
        <v>87</v>
      </c>
      <c r="I19" s="36">
        <v>0</v>
      </c>
      <c r="J19" s="37">
        <v>150</v>
      </c>
      <c r="K19" s="34"/>
      <c r="L19" s="35" t="s">
        <v>87</v>
      </c>
      <c r="M19" s="36">
        <f>(J19*2.075)+25</f>
        <v>336.25</v>
      </c>
      <c r="N19" s="54"/>
      <c r="O19" s="71">
        <v>155</v>
      </c>
    </row>
    <row r="20" spans="1:15" ht="18.75" thickBot="1">
      <c r="A20" s="55" t="s">
        <v>450</v>
      </c>
      <c r="B20" s="55">
        <v>19</v>
      </c>
      <c r="C20" s="32">
        <v>3201</v>
      </c>
      <c r="D20" s="31" t="s">
        <v>273</v>
      </c>
      <c r="E20" s="38" t="s">
        <v>273</v>
      </c>
      <c r="F20" s="37">
        <v>25</v>
      </c>
      <c r="G20" s="34"/>
      <c r="H20" s="35" t="s">
        <v>87</v>
      </c>
      <c r="I20" s="36">
        <f>(F20*2.075)+25+25</f>
        <v>101.875</v>
      </c>
      <c r="J20" s="37">
        <v>25</v>
      </c>
      <c r="K20" s="34"/>
      <c r="L20" s="35" t="s">
        <v>87</v>
      </c>
      <c r="M20" s="36">
        <f>(J20*2.075)+25+25</f>
        <v>101.875</v>
      </c>
      <c r="N20" s="70"/>
      <c r="O20" s="73">
        <v>101.88</v>
      </c>
    </row>
    <row r="21" spans="1:15" ht="18.75" thickBot="1">
      <c r="A21" s="31" t="s">
        <v>368</v>
      </c>
      <c r="B21" s="31">
        <v>20</v>
      </c>
      <c r="C21" s="32">
        <v>749</v>
      </c>
      <c r="D21" s="31" t="s">
        <v>271</v>
      </c>
      <c r="E21" s="38" t="s">
        <v>272</v>
      </c>
      <c r="F21" s="37">
        <v>100</v>
      </c>
      <c r="G21" s="34"/>
      <c r="H21" s="35" t="s">
        <v>87</v>
      </c>
      <c r="I21" s="36">
        <f>(F21*2.075)+25+25</f>
        <v>257.5</v>
      </c>
      <c r="J21" s="37">
        <v>200</v>
      </c>
      <c r="K21" s="34"/>
      <c r="L21" s="35" t="s">
        <v>87</v>
      </c>
      <c r="M21" s="36">
        <f>(J21*2.075)+25+25</f>
        <v>465.00000000000006</v>
      </c>
      <c r="N21" s="54"/>
      <c r="O21" s="80">
        <v>262.5</v>
      </c>
    </row>
    <row r="22" spans="1:15" ht="18.75" thickBot="1">
      <c r="A22" s="55" t="s">
        <v>430</v>
      </c>
      <c r="B22" s="55">
        <v>21</v>
      </c>
      <c r="C22" s="32">
        <v>2066</v>
      </c>
      <c r="D22" s="55" t="s">
        <v>423</v>
      </c>
      <c r="E22" s="55" t="s">
        <v>423</v>
      </c>
      <c r="F22" s="37">
        <v>150</v>
      </c>
      <c r="G22" s="34" t="s">
        <v>86</v>
      </c>
      <c r="H22" s="35" t="s">
        <v>80</v>
      </c>
      <c r="I22" s="36">
        <f>(F22*2.075)+25</f>
        <v>336.25</v>
      </c>
      <c r="J22" s="37">
        <v>200</v>
      </c>
      <c r="K22" s="34" t="s">
        <v>86</v>
      </c>
      <c r="L22" s="35" t="s">
        <v>80</v>
      </c>
      <c r="M22" s="36">
        <f>(J22*2.075)+25</f>
        <v>440.00000000000006</v>
      </c>
      <c r="N22" s="70"/>
      <c r="O22" s="73">
        <v>440</v>
      </c>
    </row>
    <row r="23" spans="1:15" ht="18.75" thickBot="1">
      <c r="A23" s="55" t="s">
        <v>424</v>
      </c>
      <c r="B23" s="31">
        <v>22</v>
      </c>
      <c r="C23" s="32">
        <v>2583</v>
      </c>
      <c r="D23" s="55" t="s">
        <v>423</v>
      </c>
      <c r="E23" s="55" t="s">
        <v>423</v>
      </c>
      <c r="F23" s="37">
        <v>250</v>
      </c>
      <c r="G23" s="34" t="s">
        <v>86</v>
      </c>
      <c r="H23" s="56" t="s">
        <v>105</v>
      </c>
      <c r="I23" s="36">
        <f>(F23*2.075)+100</f>
        <v>618.75</v>
      </c>
      <c r="J23" s="37">
        <v>500</v>
      </c>
      <c r="K23" s="34" t="s">
        <v>86</v>
      </c>
      <c r="L23" s="56" t="s">
        <v>105</v>
      </c>
      <c r="M23" s="36">
        <f>(J23*2.075)+100</f>
        <v>1137.5</v>
      </c>
      <c r="N23" s="54"/>
      <c r="O23" s="78" t="s">
        <v>20</v>
      </c>
    </row>
    <row r="24" spans="1:15" ht="18.75" thickBot="1">
      <c r="A24" s="55" t="s">
        <v>427</v>
      </c>
      <c r="B24" s="31">
        <v>23</v>
      </c>
      <c r="C24" s="32">
        <v>3655</v>
      </c>
      <c r="D24" s="55" t="s">
        <v>426</v>
      </c>
      <c r="E24" s="55" t="s">
        <v>33</v>
      </c>
      <c r="F24" s="37">
        <v>300</v>
      </c>
      <c r="G24" s="34" t="s">
        <v>86</v>
      </c>
      <c r="H24" s="35" t="s">
        <v>80</v>
      </c>
      <c r="I24" s="36">
        <f t="shared" ref="I24:I29" si="2">(F24*2.075)+25</f>
        <v>647.5</v>
      </c>
      <c r="J24" s="37">
        <v>300</v>
      </c>
      <c r="K24" s="34" t="s">
        <v>86</v>
      </c>
      <c r="L24" s="35" t="s">
        <v>80</v>
      </c>
      <c r="M24" s="36">
        <f t="shared" ref="M24:M30" si="3">(J24*2.075)+25</f>
        <v>647.5</v>
      </c>
      <c r="N24" s="70"/>
      <c r="O24" s="73">
        <v>647.5</v>
      </c>
    </row>
    <row r="25" spans="1:15" ht="18.75" thickBot="1">
      <c r="A25" s="55" t="s">
        <v>428</v>
      </c>
      <c r="B25" s="55">
        <v>24</v>
      </c>
      <c r="C25" s="32">
        <v>3656</v>
      </c>
      <c r="D25" s="55" t="s">
        <v>426</v>
      </c>
      <c r="E25" s="55" t="s">
        <v>33</v>
      </c>
      <c r="F25" s="37">
        <v>600</v>
      </c>
      <c r="G25" s="34" t="s">
        <v>86</v>
      </c>
      <c r="H25" s="56" t="s">
        <v>83</v>
      </c>
      <c r="I25" s="36">
        <f t="shared" si="2"/>
        <v>1270</v>
      </c>
      <c r="J25" s="37">
        <v>600</v>
      </c>
      <c r="K25" s="34" t="s">
        <v>86</v>
      </c>
      <c r="L25" s="56" t="s">
        <v>83</v>
      </c>
      <c r="M25" s="36">
        <f t="shared" si="3"/>
        <v>1270</v>
      </c>
      <c r="N25" s="70"/>
      <c r="O25" s="73">
        <v>1270</v>
      </c>
    </row>
    <row r="26" spans="1:15" ht="18.75" thickBot="1">
      <c r="A26" s="55" t="s">
        <v>429</v>
      </c>
      <c r="B26" s="31">
        <v>25</v>
      </c>
      <c r="C26" s="32">
        <v>3657</v>
      </c>
      <c r="D26" s="55" t="s">
        <v>426</v>
      </c>
      <c r="E26" s="55" t="s">
        <v>33</v>
      </c>
      <c r="F26" s="37">
        <v>1000</v>
      </c>
      <c r="G26" s="34" t="s">
        <v>86</v>
      </c>
      <c r="H26" s="56" t="s">
        <v>84</v>
      </c>
      <c r="I26" s="36">
        <f t="shared" si="2"/>
        <v>2100</v>
      </c>
      <c r="J26" s="37">
        <v>1000</v>
      </c>
      <c r="K26" s="34" t="s">
        <v>86</v>
      </c>
      <c r="L26" s="56" t="s">
        <v>89</v>
      </c>
      <c r="M26" s="36">
        <f t="shared" si="3"/>
        <v>2100</v>
      </c>
      <c r="N26" s="70"/>
      <c r="O26" s="73">
        <v>2100</v>
      </c>
    </row>
    <row r="27" spans="1:15" ht="18.75" thickBot="1">
      <c r="A27" s="55" t="s">
        <v>455</v>
      </c>
      <c r="B27" s="55">
        <v>26</v>
      </c>
      <c r="C27" s="32">
        <v>3655</v>
      </c>
      <c r="D27" s="55" t="s">
        <v>425</v>
      </c>
      <c r="E27" s="55" t="s">
        <v>33</v>
      </c>
      <c r="F27" s="37">
        <v>300</v>
      </c>
      <c r="G27" s="34" t="s">
        <v>86</v>
      </c>
      <c r="H27" s="35" t="s">
        <v>80</v>
      </c>
      <c r="I27" s="36">
        <f t="shared" si="2"/>
        <v>647.5</v>
      </c>
      <c r="J27" s="37">
        <v>300</v>
      </c>
      <c r="K27" s="34" t="s">
        <v>86</v>
      </c>
      <c r="L27" s="35" t="s">
        <v>80</v>
      </c>
      <c r="M27" s="36">
        <f t="shared" si="3"/>
        <v>647.5</v>
      </c>
      <c r="N27" s="70"/>
      <c r="O27" s="73">
        <v>647.5</v>
      </c>
    </row>
    <row r="28" spans="1:15" ht="18.75" thickBot="1">
      <c r="A28" s="55" t="s">
        <v>456</v>
      </c>
      <c r="B28" s="31">
        <v>27</v>
      </c>
      <c r="C28" s="32">
        <v>3656</v>
      </c>
      <c r="D28" s="55" t="s">
        <v>425</v>
      </c>
      <c r="E28" s="55" t="s">
        <v>33</v>
      </c>
      <c r="F28" s="37">
        <v>600</v>
      </c>
      <c r="G28" s="34" t="s">
        <v>86</v>
      </c>
      <c r="H28" s="56" t="s">
        <v>83</v>
      </c>
      <c r="I28" s="36">
        <f t="shared" si="2"/>
        <v>1270</v>
      </c>
      <c r="J28" s="37">
        <v>600</v>
      </c>
      <c r="K28" s="34" t="s">
        <v>86</v>
      </c>
      <c r="L28" s="56" t="s">
        <v>83</v>
      </c>
      <c r="M28" s="36">
        <f t="shared" si="3"/>
        <v>1270</v>
      </c>
      <c r="N28" s="70"/>
      <c r="O28" s="73">
        <v>1270</v>
      </c>
    </row>
    <row r="29" spans="1:15" ht="18.75" thickBot="1">
      <c r="A29" s="55" t="s">
        <v>457</v>
      </c>
      <c r="B29" s="31">
        <v>28</v>
      </c>
      <c r="C29" s="32">
        <v>3657</v>
      </c>
      <c r="D29" s="55" t="s">
        <v>425</v>
      </c>
      <c r="E29" s="55" t="s">
        <v>33</v>
      </c>
      <c r="F29" s="37">
        <v>1000</v>
      </c>
      <c r="G29" s="34" t="s">
        <v>86</v>
      </c>
      <c r="H29" s="56" t="s">
        <v>84</v>
      </c>
      <c r="I29" s="36">
        <f t="shared" si="2"/>
        <v>2100</v>
      </c>
      <c r="J29" s="37">
        <v>1000</v>
      </c>
      <c r="K29" s="34" t="s">
        <v>86</v>
      </c>
      <c r="L29" s="56" t="s">
        <v>89</v>
      </c>
      <c r="M29" s="36">
        <f t="shared" si="3"/>
        <v>2100</v>
      </c>
      <c r="N29" s="70"/>
      <c r="O29" s="73">
        <v>2100</v>
      </c>
    </row>
    <row r="30" spans="1:15" ht="18">
      <c r="A30" s="31" t="s">
        <v>120</v>
      </c>
      <c r="B30" s="55">
        <v>29</v>
      </c>
      <c r="C30" s="32">
        <v>2488</v>
      </c>
      <c r="D30" s="31" t="s">
        <v>119</v>
      </c>
      <c r="E30" s="39" t="s">
        <v>31</v>
      </c>
      <c r="F30" s="37">
        <v>0</v>
      </c>
      <c r="G30" s="34" t="s">
        <v>86</v>
      </c>
      <c r="H30" s="35" t="s">
        <v>87</v>
      </c>
      <c r="I30" s="36">
        <v>0</v>
      </c>
      <c r="J30" s="37">
        <v>100</v>
      </c>
      <c r="K30" s="34" t="s">
        <v>86</v>
      </c>
      <c r="L30" s="35" t="s">
        <v>80</v>
      </c>
      <c r="M30" s="36">
        <f t="shared" si="3"/>
        <v>232.50000000000003</v>
      </c>
      <c r="N30" s="54"/>
      <c r="O30" s="72">
        <v>155</v>
      </c>
    </row>
    <row r="31" spans="1:15" ht="18">
      <c r="A31" s="31" t="s">
        <v>2</v>
      </c>
      <c r="B31" s="31">
        <v>30</v>
      </c>
      <c r="C31" s="32">
        <v>622</v>
      </c>
      <c r="D31" s="31" t="s">
        <v>41</v>
      </c>
      <c r="E31" s="31" t="s">
        <v>41</v>
      </c>
      <c r="F31" s="37">
        <v>0</v>
      </c>
      <c r="G31" s="34" t="s">
        <v>86</v>
      </c>
      <c r="H31" s="35" t="s">
        <v>87</v>
      </c>
      <c r="I31" s="36">
        <f>(F31*2.075)+25+25</f>
        <v>50</v>
      </c>
      <c r="J31" s="37">
        <v>100</v>
      </c>
      <c r="K31" s="34" t="s">
        <v>86</v>
      </c>
      <c r="L31" s="35" t="s">
        <v>80</v>
      </c>
      <c r="M31" s="36">
        <f>(J31*2.075)+25+25</f>
        <v>257.5</v>
      </c>
      <c r="N31" s="54"/>
      <c r="O31" s="42">
        <v>257.5</v>
      </c>
    </row>
    <row r="32" spans="1:15" ht="18">
      <c r="A32" s="39" t="s">
        <v>138</v>
      </c>
      <c r="B32" s="55">
        <v>31</v>
      </c>
      <c r="C32" s="40">
        <v>2121</v>
      </c>
      <c r="D32" s="39" t="s">
        <v>139</v>
      </c>
      <c r="E32" s="39" t="s">
        <v>140</v>
      </c>
      <c r="F32" s="37">
        <v>0</v>
      </c>
      <c r="G32" s="34"/>
      <c r="H32" s="35" t="s">
        <v>87</v>
      </c>
      <c r="I32" s="36">
        <v>0</v>
      </c>
      <c r="J32" s="37">
        <v>200</v>
      </c>
      <c r="K32" s="34"/>
      <c r="L32" s="35" t="s">
        <v>87</v>
      </c>
      <c r="M32" s="36">
        <f t="shared" ref="M32:M44" si="4">(J32*2.075)+25</f>
        <v>440.00000000000006</v>
      </c>
      <c r="N32" s="54"/>
      <c r="O32" s="42">
        <v>155</v>
      </c>
    </row>
    <row r="33" spans="1:15" ht="18">
      <c r="A33" s="55" t="s">
        <v>451</v>
      </c>
      <c r="B33" s="31">
        <v>32</v>
      </c>
      <c r="C33" s="32">
        <v>2489</v>
      </c>
      <c r="D33" s="31" t="s">
        <v>142</v>
      </c>
      <c r="E33" s="39" t="s">
        <v>31</v>
      </c>
      <c r="F33" s="37">
        <v>0</v>
      </c>
      <c r="G33" s="34" t="s">
        <v>86</v>
      </c>
      <c r="H33" s="35" t="s">
        <v>87</v>
      </c>
      <c r="I33" s="36">
        <v>0</v>
      </c>
      <c r="J33" s="37">
        <v>100</v>
      </c>
      <c r="K33" s="34" t="s">
        <v>86</v>
      </c>
      <c r="L33" s="35" t="s">
        <v>80</v>
      </c>
      <c r="M33" s="36">
        <f t="shared" si="4"/>
        <v>232.50000000000003</v>
      </c>
      <c r="N33" s="54"/>
      <c r="O33" s="42">
        <v>155</v>
      </c>
    </row>
    <row r="34" spans="1:15" ht="18">
      <c r="A34" s="39" t="s">
        <v>318</v>
      </c>
      <c r="B34" s="31">
        <v>33</v>
      </c>
      <c r="C34" s="40">
        <v>2489</v>
      </c>
      <c r="D34" s="39" t="s">
        <v>142</v>
      </c>
      <c r="E34" s="39" t="s">
        <v>31</v>
      </c>
      <c r="F34" s="37">
        <v>0</v>
      </c>
      <c r="G34" s="34" t="s">
        <v>86</v>
      </c>
      <c r="H34" s="35" t="s">
        <v>87</v>
      </c>
      <c r="I34" s="36">
        <v>0</v>
      </c>
      <c r="J34" s="37">
        <v>100</v>
      </c>
      <c r="K34" s="34" t="s">
        <v>86</v>
      </c>
      <c r="L34" s="35" t="s">
        <v>80</v>
      </c>
      <c r="M34" s="36">
        <f t="shared" si="4"/>
        <v>232.50000000000003</v>
      </c>
      <c r="N34" s="54"/>
      <c r="O34" s="42">
        <v>155</v>
      </c>
    </row>
    <row r="35" spans="1:15" ht="18">
      <c r="A35" s="31" t="s">
        <v>224</v>
      </c>
      <c r="B35" s="55">
        <v>34</v>
      </c>
      <c r="C35" s="32">
        <v>3253</v>
      </c>
      <c r="D35" s="31" t="s">
        <v>225</v>
      </c>
      <c r="E35" s="39" t="s">
        <v>31</v>
      </c>
      <c r="F35" s="37">
        <v>0</v>
      </c>
      <c r="G35" s="34" t="s">
        <v>86</v>
      </c>
      <c r="H35" s="35" t="s">
        <v>87</v>
      </c>
      <c r="I35" s="36">
        <v>0</v>
      </c>
      <c r="J35" s="37">
        <v>100</v>
      </c>
      <c r="K35" s="34" t="s">
        <v>86</v>
      </c>
      <c r="L35" s="35" t="s">
        <v>80</v>
      </c>
      <c r="M35" s="36">
        <f t="shared" si="4"/>
        <v>232.50000000000003</v>
      </c>
      <c r="N35" s="54"/>
      <c r="O35" s="42">
        <v>155</v>
      </c>
    </row>
    <row r="36" spans="1:15" ht="18">
      <c r="A36" s="31" t="s">
        <v>355</v>
      </c>
      <c r="B36" s="31">
        <v>35</v>
      </c>
      <c r="C36" s="32">
        <v>2060</v>
      </c>
      <c r="D36" s="31" t="s">
        <v>29</v>
      </c>
      <c r="E36" s="38" t="s">
        <v>30</v>
      </c>
      <c r="F36" s="37">
        <v>0</v>
      </c>
      <c r="G36" s="34"/>
      <c r="H36" s="35" t="s">
        <v>87</v>
      </c>
      <c r="I36" s="36">
        <v>0</v>
      </c>
      <c r="J36" s="37">
        <v>100</v>
      </c>
      <c r="K36" s="34" t="s">
        <v>86</v>
      </c>
      <c r="L36" s="35" t="s">
        <v>80</v>
      </c>
      <c r="M36" s="36">
        <f t="shared" si="4"/>
        <v>232.50000000000003</v>
      </c>
      <c r="N36" s="54" t="s">
        <v>0</v>
      </c>
      <c r="O36" s="42">
        <v>232.5</v>
      </c>
    </row>
    <row r="37" spans="1:15" ht="18">
      <c r="A37" s="31" t="s">
        <v>356</v>
      </c>
      <c r="B37" s="55">
        <v>36</v>
      </c>
      <c r="C37" s="32">
        <v>3241</v>
      </c>
      <c r="D37" s="31" t="s">
        <v>253</v>
      </c>
      <c r="E37" s="39" t="s">
        <v>59</v>
      </c>
      <c r="F37" s="37">
        <v>0</v>
      </c>
      <c r="G37" s="34" t="s">
        <v>86</v>
      </c>
      <c r="H37" s="35" t="s">
        <v>87</v>
      </c>
      <c r="I37" s="36">
        <v>0</v>
      </c>
      <c r="J37" s="37">
        <v>100</v>
      </c>
      <c r="K37" s="34" t="s">
        <v>86</v>
      </c>
      <c r="L37" s="35" t="s">
        <v>80</v>
      </c>
      <c r="M37" s="36">
        <f t="shared" si="4"/>
        <v>232.50000000000003</v>
      </c>
      <c r="N37" s="54"/>
      <c r="O37" s="42">
        <v>155</v>
      </c>
    </row>
    <row r="38" spans="1:15" ht="18.75" thickBot="1">
      <c r="A38" s="31" t="s">
        <v>357</v>
      </c>
      <c r="B38" s="31">
        <v>37</v>
      </c>
      <c r="C38" s="32">
        <v>3256</v>
      </c>
      <c r="D38" s="31" t="s">
        <v>39</v>
      </c>
      <c r="E38" s="31" t="s">
        <v>40</v>
      </c>
      <c r="F38" s="33">
        <v>0</v>
      </c>
      <c r="G38" s="34" t="s">
        <v>86</v>
      </c>
      <c r="H38" s="35" t="s">
        <v>87</v>
      </c>
      <c r="I38" s="36">
        <v>0</v>
      </c>
      <c r="J38" s="37">
        <v>100</v>
      </c>
      <c r="K38" s="34" t="s">
        <v>86</v>
      </c>
      <c r="L38" s="35" t="s">
        <v>80</v>
      </c>
      <c r="M38" s="36">
        <f t="shared" si="4"/>
        <v>232.50000000000003</v>
      </c>
      <c r="N38" s="54"/>
      <c r="O38" s="71">
        <v>100</v>
      </c>
    </row>
    <row r="39" spans="1:15" ht="18.75" thickBot="1">
      <c r="A39" s="31" t="s">
        <v>358</v>
      </c>
      <c r="B39" s="31">
        <v>38</v>
      </c>
      <c r="C39" s="32">
        <v>2049</v>
      </c>
      <c r="D39" s="55" t="s">
        <v>434</v>
      </c>
      <c r="E39" s="55" t="s">
        <v>434</v>
      </c>
      <c r="F39" s="37">
        <v>100</v>
      </c>
      <c r="G39" s="34" t="s">
        <v>86</v>
      </c>
      <c r="H39" s="56" t="s">
        <v>80</v>
      </c>
      <c r="I39" s="36">
        <f>(F39*2.075)+25</f>
        <v>232.50000000000003</v>
      </c>
      <c r="J39" s="37">
        <v>100</v>
      </c>
      <c r="K39" s="34" t="s">
        <v>86</v>
      </c>
      <c r="L39" s="35" t="s">
        <v>80</v>
      </c>
      <c r="M39" s="36">
        <f t="shared" si="4"/>
        <v>232.50000000000003</v>
      </c>
      <c r="N39" s="70"/>
      <c r="O39" s="73">
        <v>232.5</v>
      </c>
    </row>
    <row r="40" spans="1:15" ht="18">
      <c r="A40" s="31" t="s">
        <v>359</v>
      </c>
      <c r="B40" s="55">
        <v>39</v>
      </c>
      <c r="C40" s="32">
        <v>2058</v>
      </c>
      <c r="D40" s="31" t="s">
        <v>45</v>
      </c>
      <c r="E40" s="31" t="s">
        <v>46</v>
      </c>
      <c r="F40" s="33">
        <v>0</v>
      </c>
      <c r="G40" s="34" t="s">
        <v>86</v>
      </c>
      <c r="H40" s="35" t="s">
        <v>87</v>
      </c>
      <c r="I40" s="36">
        <v>0</v>
      </c>
      <c r="J40" s="37">
        <v>200</v>
      </c>
      <c r="K40" s="34" t="s">
        <v>86</v>
      </c>
      <c r="L40" s="35" t="s">
        <v>80</v>
      </c>
      <c r="M40" s="36">
        <f t="shared" si="4"/>
        <v>440.00000000000006</v>
      </c>
      <c r="N40" s="54"/>
      <c r="O40" s="72">
        <v>237.5</v>
      </c>
    </row>
    <row r="41" spans="1:15" ht="18">
      <c r="A41" s="39" t="s">
        <v>383</v>
      </c>
      <c r="B41" s="31">
        <v>40</v>
      </c>
      <c r="C41" s="40">
        <v>2058</v>
      </c>
      <c r="D41" s="39" t="s">
        <v>145</v>
      </c>
      <c r="E41" s="31" t="s">
        <v>46</v>
      </c>
      <c r="F41" s="33">
        <v>0</v>
      </c>
      <c r="G41" s="34" t="s">
        <v>86</v>
      </c>
      <c r="H41" s="35" t="s">
        <v>87</v>
      </c>
      <c r="I41" s="36">
        <v>0</v>
      </c>
      <c r="J41" s="37">
        <v>200</v>
      </c>
      <c r="K41" s="34" t="s">
        <v>86</v>
      </c>
      <c r="L41" s="35" t="s">
        <v>80</v>
      </c>
      <c r="M41" s="36">
        <f t="shared" si="4"/>
        <v>440.00000000000006</v>
      </c>
      <c r="N41" s="54"/>
      <c r="O41" s="42">
        <v>237.5</v>
      </c>
    </row>
    <row r="42" spans="1:15" ht="18.75" thickBot="1">
      <c r="A42" s="39" t="s">
        <v>384</v>
      </c>
      <c r="B42" s="55">
        <v>41</v>
      </c>
      <c r="C42" s="40">
        <v>2057</v>
      </c>
      <c r="D42" s="39" t="s">
        <v>145</v>
      </c>
      <c r="E42" s="31" t="s">
        <v>46</v>
      </c>
      <c r="F42" s="33">
        <v>0</v>
      </c>
      <c r="G42" s="34" t="s">
        <v>86</v>
      </c>
      <c r="H42" s="35" t="s">
        <v>87</v>
      </c>
      <c r="I42" s="36">
        <v>0</v>
      </c>
      <c r="J42" s="37">
        <v>500</v>
      </c>
      <c r="K42" s="34" t="s">
        <v>86</v>
      </c>
      <c r="L42" s="56" t="s">
        <v>89</v>
      </c>
      <c r="M42" s="36">
        <f t="shared" si="4"/>
        <v>1062.5</v>
      </c>
      <c r="N42" s="54"/>
      <c r="O42" s="71" t="s">
        <v>20</v>
      </c>
    </row>
    <row r="43" spans="1:15" ht="18.75" thickBot="1">
      <c r="A43" s="38" t="s">
        <v>360</v>
      </c>
      <c r="B43" s="31">
        <v>42</v>
      </c>
      <c r="C43" s="32">
        <v>701</v>
      </c>
      <c r="D43" s="31" t="s">
        <v>57</v>
      </c>
      <c r="E43" s="31" t="s">
        <v>58</v>
      </c>
      <c r="F43" s="37">
        <v>50</v>
      </c>
      <c r="G43" s="34" t="s">
        <v>86</v>
      </c>
      <c r="H43" s="35" t="s">
        <v>80</v>
      </c>
      <c r="I43" s="36">
        <f>(F43*2.075)+25</f>
        <v>128.75</v>
      </c>
      <c r="J43" s="37">
        <v>100</v>
      </c>
      <c r="K43" s="34" t="s">
        <v>86</v>
      </c>
      <c r="L43" s="35" t="s">
        <v>80</v>
      </c>
      <c r="M43" s="36">
        <f t="shared" si="4"/>
        <v>232.50000000000003</v>
      </c>
      <c r="N43" s="70"/>
      <c r="O43" s="73">
        <v>232.5</v>
      </c>
    </row>
    <row r="44" spans="1:15" ht="18.75" thickBot="1">
      <c r="A44" s="62" t="s">
        <v>460</v>
      </c>
      <c r="B44" s="31">
        <v>43</v>
      </c>
      <c r="C44" s="32">
        <v>93</v>
      </c>
      <c r="D44" s="31" t="s">
        <v>57</v>
      </c>
      <c r="E44" s="31" t="s">
        <v>58</v>
      </c>
      <c r="F44" s="37">
        <v>500</v>
      </c>
      <c r="G44" s="34" t="s">
        <v>85</v>
      </c>
      <c r="H44" s="35" t="s">
        <v>105</v>
      </c>
      <c r="I44" s="36">
        <f>(F44*2.075)+25</f>
        <v>1062.5</v>
      </c>
      <c r="J44" s="33">
        <v>500</v>
      </c>
      <c r="K44" s="34" t="s">
        <v>85</v>
      </c>
      <c r="L44" s="35" t="s">
        <v>105</v>
      </c>
      <c r="M44" s="36">
        <f t="shared" si="4"/>
        <v>1062.5</v>
      </c>
      <c r="N44" s="70"/>
      <c r="O44" s="76">
        <v>1062.5</v>
      </c>
    </row>
    <row r="45" spans="1:15" ht="18">
      <c r="A45" s="62" t="s">
        <v>461</v>
      </c>
      <c r="B45" s="55">
        <v>44</v>
      </c>
      <c r="C45" s="32">
        <v>94</v>
      </c>
      <c r="D45" s="31" t="s">
        <v>57</v>
      </c>
      <c r="E45" s="31" t="s">
        <v>58</v>
      </c>
      <c r="F45" s="37"/>
      <c r="G45" s="61" t="s">
        <v>458</v>
      </c>
      <c r="H45" s="35" t="s">
        <v>105</v>
      </c>
      <c r="I45" s="36"/>
      <c r="J45" s="33"/>
      <c r="K45" s="61" t="s">
        <v>458</v>
      </c>
      <c r="L45" s="56" t="s">
        <v>89</v>
      </c>
      <c r="M45" s="36"/>
      <c r="N45" s="54"/>
      <c r="O45" s="75" t="s">
        <v>459</v>
      </c>
    </row>
    <row r="46" spans="1:15" ht="18.75" thickBot="1">
      <c r="A46" s="31" t="s">
        <v>361</v>
      </c>
      <c r="B46" s="31">
        <v>45</v>
      </c>
      <c r="C46" s="32">
        <v>2509</v>
      </c>
      <c r="D46" s="31" t="s">
        <v>60</v>
      </c>
      <c r="E46" s="31" t="s">
        <v>59</v>
      </c>
      <c r="F46" s="37">
        <v>0</v>
      </c>
      <c r="G46" s="34" t="s">
        <v>86</v>
      </c>
      <c r="H46" s="35" t="s">
        <v>87</v>
      </c>
      <c r="I46" s="36">
        <v>0</v>
      </c>
      <c r="J46" s="37">
        <v>100</v>
      </c>
      <c r="K46" s="34" t="s">
        <v>86</v>
      </c>
      <c r="L46" s="35" t="s">
        <v>80</v>
      </c>
      <c r="M46" s="36">
        <f t="shared" ref="M46:M55" si="5">(J46*2.075)+25</f>
        <v>232.50000000000003</v>
      </c>
      <c r="N46" s="54"/>
      <c r="O46" s="71">
        <v>155</v>
      </c>
    </row>
    <row r="47" spans="1:15" ht="18.75" thickBot="1">
      <c r="A47" s="31" t="s">
        <v>362</v>
      </c>
      <c r="B47" s="55">
        <v>46</v>
      </c>
      <c r="C47" s="32">
        <v>2061</v>
      </c>
      <c r="D47" s="31" t="s">
        <v>296</v>
      </c>
      <c r="E47" s="31" t="s">
        <v>296</v>
      </c>
      <c r="F47" s="37">
        <v>25</v>
      </c>
      <c r="G47" s="34" t="s">
        <v>86</v>
      </c>
      <c r="H47" s="35" t="s">
        <v>87</v>
      </c>
      <c r="I47" s="36">
        <f>(F47*2.075)+25</f>
        <v>76.875</v>
      </c>
      <c r="J47" s="37">
        <v>50</v>
      </c>
      <c r="K47" s="34" t="s">
        <v>86</v>
      </c>
      <c r="L47" s="35" t="s">
        <v>80</v>
      </c>
      <c r="M47" s="36">
        <f t="shared" si="5"/>
        <v>128.75</v>
      </c>
      <c r="N47" s="70"/>
      <c r="O47" s="73">
        <v>128.75</v>
      </c>
    </row>
    <row r="48" spans="1:15" ht="18">
      <c r="A48" s="31" t="s">
        <v>363</v>
      </c>
      <c r="B48" s="31">
        <v>47</v>
      </c>
      <c r="C48" s="32">
        <v>2062</v>
      </c>
      <c r="D48" s="31" t="s">
        <v>296</v>
      </c>
      <c r="E48" s="31" t="s">
        <v>296</v>
      </c>
      <c r="F48" s="37">
        <v>50</v>
      </c>
      <c r="G48" s="34" t="s">
        <v>86</v>
      </c>
      <c r="H48" s="35" t="s">
        <v>87</v>
      </c>
      <c r="I48" s="36">
        <f>(F48*2.075)+25</f>
        <v>128.75</v>
      </c>
      <c r="J48" s="37">
        <v>100</v>
      </c>
      <c r="K48" s="34" t="s">
        <v>86</v>
      </c>
      <c r="L48" s="35" t="s">
        <v>80</v>
      </c>
      <c r="M48" s="36">
        <f t="shared" si="5"/>
        <v>232.50000000000003</v>
      </c>
      <c r="N48" s="54"/>
      <c r="O48" s="72">
        <v>200</v>
      </c>
    </row>
    <row r="49" spans="1:15" ht="18">
      <c r="A49" s="31" t="s">
        <v>364</v>
      </c>
      <c r="B49" s="31">
        <v>48</v>
      </c>
      <c r="C49" s="32">
        <v>3251</v>
      </c>
      <c r="D49" s="31" t="s">
        <v>57</v>
      </c>
      <c r="E49" s="31" t="s">
        <v>59</v>
      </c>
      <c r="F49" s="33">
        <v>0</v>
      </c>
      <c r="G49" s="34" t="s">
        <v>86</v>
      </c>
      <c r="H49" s="35" t="s">
        <v>87</v>
      </c>
      <c r="I49" s="36">
        <v>0</v>
      </c>
      <c r="J49" s="37">
        <v>100</v>
      </c>
      <c r="K49" s="34" t="s">
        <v>86</v>
      </c>
      <c r="L49" s="35" t="s">
        <v>80</v>
      </c>
      <c r="M49" s="36">
        <f t="shared" si="5"/>
        <v>232.50000000000003</v>
      </c>
      <c r="N49" s="54"/>
      <c r="O49" s="42">
        <v>150</v>
      </c>
    </row>
    <row r="50" spans="1:15" ht="18">
      <c r="A50" s="31" t="s">
        <v>366</v>
      </c>
      <c r="B50" s="55">
        <v>49</v>
      </c>
      <c r="C50" s="32">
        <v>3219</v>
      </c>
      <c r="D50" s="31" t="s">
        <v>252</v>
      </c>
      <c r="E50" s="39" t="s">
        <v>59</v>
      </c>
      <c r="F50" s="37">
        <v>0</v>
      </c>
      <c r="G50" s="34" t="s">
        <v>86</v>
      </c>
      <c r="H50" s="35" t="s">
        <v>87</v>
      </c>
      <c r="I50" s="36">
        <v>0</v>
      </c>
      <c r="J50" s="37">
        <v>100</v>
      </c>
      <c r="K50" s="34" t="s">
        <v>86</v>
      </c>
      <c r="L50" s="35" t="s">
        <v>80</v>
      </c>
      <c r="M50" s="36">
        <f t="shared" si="5"/>
        <v>232.50000000000003</v>
      </c>
      <c r="N50" s="54"/>
      <c r="O50" s="42">
        <v>155</v>
      </c>
    </row>
    <row r="51" spans="1:15" ht="18">
      <c r="A51" s="31" t="s">
        <v>365</v>
      </c>
      <c r="B51" s="31">
        <v>50</v>
      </c>
      <c r="C51" s="32">
        <v>2047</v>
      </c>
      <c r="D51" s="31" t="s">
        <v>112</v>
      </c>
      <c r="E51" s="31" t="s">
        <v>112</v>
      </c>
      <c r="F51" s="33">
        <v>0</v>
      </c>
      <c r="G51" s="34" t="s">
        <v>86</v>
      </c>
      <c r="H51" s="35" t="s">
        <v>87</v>
      </c>
      <c r="I51" s="36">
        <v>0</v>
      </c>
      <c r="J51" s="37">
        <v>100</v>
      </c>
      <c r="K51" s="34" t="s">
        <v>86</v>
      </c>
      <c r="L51" s="35" t="s">
        <v>80</v>
      </c>
      <c r="M51" s="36">
        <f t="shared" si="5"/>
        <v>232.50000000000003</v>
      </c>
      <c r="N51" s="54"/>
      <c r="O51" s="42">
        <v>155</v>
      </c>
    </row>
    <row r="52" spans="1:15" ht="18">
      <c r="A52" s="31" t="s">
        <v>367</v>
      </c>
      <c r="B52" s="55">
        <v>51</v>
      </c>
      <c r="C52" s="32">
        <v>2056</v>
      </c>
      <c r="D52" s="31" t="s">
        <v>254</v>
      </c>
      <c r="E52" s="31" t="s">
        <v>59</v>
      </c>
      <c r="F52" s="33">
        <v>0</v>
      </c>
      <c r="G52" s="34" t="s">
        <v>86</v>
      </c>
      <c r="H52" s="35" t="s">
        <v>87</v>
      </c>
      <c r="I52" s="36">
        <v>0</v>
      </c>
      <c r="J52" s="37">
        <v>100</v>
      </c>
      <c r="K52" s="34" t="s">
        <v>86</v>
      </c>
      <c r="L52" s="35" t="s">
        <v>80</v>
      </c>
      <c r="M52" s="36">
        <f t="shared" si="5"/>
        <v>232.50000000000003</v>
      </c>
      <c r="N52" s="54"/>
      <c r="O52" s="42">
        <v>155</v>
      </c>
    </row>
    <row r="53" spans="1:15" ht="18">
      <c r="A53" s="31" t="s">
        <v>3</v>
      </c>
      <c r="B53" s="31">
        <v>52</v>
      </c>
      <c r="C53" s="32">
        <v>2511</v>
      </c>
      <c r="D53" s="31" t="s">
        <v>32</v>
      </c>
      <c r="E53" s="39" t="s">
        <v>31</v>
      </c>
      <c r="F53" s="37">
        <v>0</v>
      </c>
      <c r="G53" s="34" t="s">
        <v>86</v>
      </c>
      <c r="H53" s="35" t="s">
        <v>87</v>
      </c>
      <c r="I53" s="36">
        <v>0</v>
      </c>
      <c r="J53" s="37">
        <v>100</v>
      </c>
      <c r="K53" s="34" t="s">
        <v>86</v>
      </c>
      <c r="L53" s="35" t="s">
        <v>80</v>
      </c>
      <c r="M53" s="36">
        <f t="shared" si="5"/>
        <v>232.50000000000003</v>
      </c>
      <c r="N53" s="54"/>
      <c r="O53" s="42">
        <v>155</v>
      </c>
    </row>
    <row r="54" spans="1:15" ht="18">
      <c r="A54" s="39" t="s">
        <v>135</v>
      </c>
      <c r="B54" s="31">
        <v>53</v>
      </c>
      <c r="C54" s="40">
        <v>3222</v>
      </c>
      <c r="D54" s="39" t="s">
        <v>136</v>
      </c>
      <c r="E54" s="39" t="s">
        <v>31</v>
      </c>
      <c r="F54" s="37">
        <v>0</v>
      </c>
      <c r="G54" s="34" t="s">
        <v>86</v>
      </c>
      <c r="H54" s="35" t="s">
        <v>87</v>
      </c>
      <c r="I54" s="36">
        <v>0</v>
      </c>
      <c r="J54" s="37">
        <v>100</v>
      </c>
      <c r="K54" s="34" t="s">
        <v>86</v>
      </c>
      <c r="L54" s="35" t="s">
        <v>80</v>
      </c>
      <c r="M54" s="36">
        <f t="shared" si="5"/>
        <v>232.50000000000003</v>
      </c>
      <c r="N54" s="54"/>
      <c r="O54" s="42">
        <v>155</v>
      </c>
    </row>
    <row r="55" spans="1:15" ht="18">
      <c r="A55" s="39" t="s">
        <v>143</v>
      </c>
      <c r="B55" s="55">
        <v>54</v>
      </c>
      <c r="C55" s="40">
        <v>3225</v>
      </c>
      <c r="D55" s="39" t="s">
        <v>144</v>
      </c>
      <c r="E55" s="39" t="s">
        <v>31</v>
      </c>
      <c r="F55" s="37">
        <v>0</v>
      </c>
      <c r="G55" s="34" t="s">
        <v>86</v>
      </c>
      <c r="H55" s="35" t="s">
        <v>87</v>
      </c>
      <c r="I55" s="36">
        <v>0</v>
      </c>
      <c r="J55" s="37">
        <v>100</v>
      </c>
      <c r="K55" s="34" t="s">
        <v>86</v>
      </c>
      <c r="L55" s="35" t="s">
        <v>80</v>
      </c>
      <c r="M55" s="36">
        <f t="shared" si="5"/>
        <v>232.50000000000003</v>
      </c>
      <c r="N55" s="54"/>
      <c r="O55" s="42">
        <v>155</v>
      </c>
    </row>
    <row r="56" spans="1:15" ht="18.75" thickBot="1">
      <c r="A56" s="55" t="s">
        <v>302</v>
      </c>
      <c r="B56" s="31">
        <v>55</v>
      </c>
      <c r="C56" s="32">
        <v>2428</v>
      </c>
      <c r="D56" s="31" t="s">
        <v>258</v>
      </c>
      <c r="E56" s="31" t="s">
        <v>258</v>
      </c>
      <c r="F56" s="37">
        <v>0</v>
      </c>
      <c r="G56" s="34" t="s">
        <v>86</v>
      </c>
      <c r="H56" s="35" t="s">
        <v>87</v>
      </c>
      <c r="I56" s="36">
        <f>F56</f>
        <v>0</v>
      </c>
      <c r="J56" s="37">
        <v>500</v>
      </c>
      <c r="K56" s="34" t="s">
        <v>86</v>
      </c>
      <c r="L56" s="35" t="s">
        <v>87</v>
      </c>
      <c r="M56" s="36">
        <f>J56</f>
        <v>500</v>
      </c>
      <c r="N56" s="54"/>
      <c r="O56" s="71">
        <v>500</v>
      </c>
    </row>
    <row r="57" spans="1:15" ht="18.75" thickBot="1">
      <c r="A57" s="57" t="s">
        <v>446</v>
      </c>
      <c r="B57" s="55">
        <v>56</v>
      </c>
      <c r="C57" s="32">
        <v>2965</v>
      </c>
      <c r="D57" s="38" t="s">
        <v>75</v>
      </c>
      <c r="E57" s="38" t="s">
        <v>76</v>
      </c>
      <c r="F57" s="37">
        <v>400</v>
      </c>
      <c r="G57" s="34" t="s">
        <v>86</v>
      </c>
      <c r="H57" s="35" t="s">
        <v>91</v>
      </c>
      <c r="I57" s="36">
        <f>(F57*2.075)+25+25+100+12</f>
        <v>992.00000000000011</v>
      </c>
      <c r="J57" s="37">
        <v>400</v>
      </c>
      <c r="K57" s="34" t="s">
        <v>86</v>
      </c>
      <c r="L57" s="35" t="s">
        <v>80</v>
      </c>
      <c r="M57" s="36">
        <f>(J57*2.075)+25+25+100+12</f>
        <v>992.00000000000011</v>
      </c>
      <c r="N57" s="70" t="s">
        <v>0</v>
      </c>
      <c r="O57" s="73">
        <v>992</v>
      </c>
    </row>
    <row r="58" spans="1:15" ht="18.75" thickBot="1">
      <c r="A58" s="57" t="s">
        <v>406</v>
      </c>
      <c r="B58" s="31">
        <v>57</v>
      </c>
      <c r="C58" s="32">
        <v>3366</v>
      </c>
      <c r="D58" s="38" t="s">
        <v>75</v>
      </c>
      <c r="E58" s="38" t="s">
        <v>390</v>
      </c>
      <c r="F58" s="37">
        <v>400</v>
      </c>
      <c r="G58" s="34" t="s">
        <v>86</v>
      </c>
      <c r="H58" s="35" t="s">
        <v>91</v>
      </c>
      <c r="I58" s="36">
        <f>(F58*2.075)+25+25+100+12+25</f>
        <v>1017.0000000000001</v>
      </c>
      <c r="J58" s="37">
        <v>400</v>
      </c>
      <c r="K58" s="34" t="s">
        <v>90</v>
      </c>
      <c r="L58" s="35" t="s">
        <v>80</v>
      </c>
      <c r="M58" s="36">
        <f>(J58*2.075)+25+25+100+12+25</f>
        <v>1017.0000000000001</v>
      </c>
      <c r="N58" s="70" t="s">
        <v>0</v>
      </c>
      <c r="O58" s="73">
        <v>1017</v>
      </c>
    </row>
    <row r="59" spans="1:15" ht="18.75" thickBot="1">
      <c r="A59" s="57" t="s">
        <v>402</v>
      </c>
      <c r="B59" s="31">
        <v>58</v>
      </c>
      <c r="C59" s="32">
        <v>3367</v>
      </c>
      <c r="D59" s="38" t="s">
        <v>75</v>
      </c>
      <c r="E59" s="38" t="s">
        <v>390</v>
      </c>
      <c r="F59" s="37">
        <v>500</v>
      </c>
      <c r="G59" s="34" t="s">
        <v>86</v>
      </c>
      <c r="H59" s="35" t="s">
        <v>386</v>
      </c>
      <c r="I59" s="36">
        <f>(F59*2.075)+25+25+100+12+25</f>
        <v>1224.5</v>
      </c>
      <c r="J59" s="37">
        <v>500</v>
      </c>
      <c r="K59" s="34" t="s">
        <v>90</v>
      </c>
      <c r="L59" s="35" t="s">
        <v>80</v>
      </c>
      <c r="M59" s="36">
        <f>(J59*2.075)+25+25+100+12+25</f>
        <v>1224.5</v>
      </c>
      <c r="N59" s="70" t="s">
        <v>0</v>
      </c>
      <c r="O59" s="73">
        <v>1224.5</v>
      </c>
    </row>
    <row r="60" spans="1:15" ht="18.75" thickBot="1">
      <c r="A60" s="57" t="s">
        <v>404</v>
      </c>
      <c r="B60" s="55">
        <v>59</v>
      </c>
      <c r="C60" s="32">
        <v>3368</v>
      </c>
      <c r="D60" s="38" t="s">
        <v>75</v>
      </c>
      <c r="E60" s="38" t="s">
        <v>390</v>
      </c>
      <c r="F60" s="37">
        <v>1000</v>
      </c>
      <c r="G60" s="34" t="s">
        <v>86</v>
      </c>
      <c r="H60" s="35" t="s">
        <v>80</v>
      </c>
      <c r="I60" s="36">
        <f>(F60*2.075)+25+25+100+12+25</f>
        <v>2262</v>
      </c>
      <c r="J60" s="37">
        <v>1000</v>
      </c>
      <c r="K60" s="34" t="s">
        <v>90</v>
      </c>
      <c r="L60" s="35" t="s">
        <v>84</v>
      </c>
      <c r="M60" s="36">
        <f>(J60*2.075)+25+25+100+12+25</f>
        <v>2262</v>
      </c>
      <c r="N60" s="70" t="s">
        <v>0</v>
      </c>
      <c r="O60" s="73">
        <v>2262</v>
      </c>
    </row>
    <row r="61" spans="1:15" ht="18">
      <c r="A61" s="57" t="s">
        <v>407</v>
      </c>
      <c r="B61" s="31">
        <v>60</v>
      </c>
      <c r="C61" s="32">
        <v>3369</v>
      </c>
      <c r="D61" s="38" t="s">
        <v>75</v>
      </c>
      <c r="E61" s="38" t="s">
        <v>391</v>
      </c>
      <c r="F61" s="37">
        <v>2100</v>
      </c>
      <c r="G61" s="34" t="s">
        <v>90</v>
      </c>
      <c r="H61" s="35" t="s">
        <v>93</v>
      </c>
      <c r="I61" s="36">
        <f>(F61*2.075)+100+25+100+12+25</f>
        <v>4619.5</v>
      </c>
      <c r="J61" s="37">
        <v>5100</v>
      </c>
      <c r="K61" s="34" t="s">
        <v>90</v>
      </c>
      <c r="L61" s="35" t="s">
        <v>94</v>
      </c>
      <c r="M61" s="36">
        <f>(J61*2.075)+100+25+100+12+25</f>
        <v>10844.5</v>
      </c>
      <c r="N61" s="54" t="s">
        <v>0</v>
      </c>
      <c r="O61" s="77" t="s">
        <v>20</v>
      </c>
    </row>
    <row r="62" spans="1:15" ht="18">
      <c r="A62" s="57" t="s">
        <v>403</v>
      </c>
      <c r="B62" s="55">
        <v>61</v>
      </c>
      <c r="C62" s="32">
        <v>3370</v>
      </c>
      <c r="D62" s="38" t="s">
        <v>75</v>
      </c>
      <c r="E62" s="38" t="s">
        <v>391</v>
      </c>
      <c r="F62" s="37">
        <v>2500</v>
      </c>
      <c r="G62" s="34" t="s">
        <v>90</v>
      </c>
      <c r="H62" s="35" t="s">
        <v>80</v>
      </c>
      <c r="I62" s="36">
        <f>(F62*2.075)+100+25+100+12+25</f>
        <v>5449.5</v>
      </c>
      <c r="J62" s="37">
        <v>5500</v>
      </c>
      <c r="K62" s="34" t="s">
        <v>90</v>
      </c>
      <c r="L62" s="35" t="s">
        <v>387</v>
      </c>
      <c r="M62" s="36">
        <f>(J62*2.075)+100+25+100+12+25</f>
        <v>11674.500000000002</v>
      </c>
      <c r="N62" s="54" t="s">
        <v>0</v>
      </c>
      <c r="O62" s="43" t="s">
        <v>20</v>
      </c>
    </row>
    <row r="63" spans="1:15" ht="18.75" thickBot="1">
      <c r="A63" s="57" t="s">
        <v>405</v>
      </c>
      <c r="B63" s="31">
        <v>62</v>
      </c>
      <c r="C63" s="32">
        <v>3371</v>
      </c>
      <c r="D63" s="38" t="s">
        <v>75</v>
      </c>
      <c r="E63" s="38" t="s">
        <v>391</v>
      </c>
      <c r="F63" s="37">
        <v>3500</v>
      </c>
      <c r="G63" s="34" t="s">
        <v>90</v>
      </c>
      <c r="H63" s="35" t="s">
        <v>84</v>
      </c>
      <c r="I63" s="36">
        <f>(F63*2.075)+100+25+100+12+25</f>
        <v>7524.5000000000009</v>
      </c>
      <c r="J63" s="37">
        <v>6500</v>
      </c>
      <c r="K63" s="34" t="s">
        <v>90</v>
      </c>
      <c r="L63" s="35" t="s">
        <v>173</v>
      </c>
      <c r="M63" s="36">
        <f>(J63*2.075)+100+25+100+12+25</f>
        <v>13749.500000000002</v>
      </c>
      <c r="N63" s="54" t="s">
        <v>0</v>
      </c>
      <c r="O63" s="74" t="s">
        <v>20</v>
      </c>
    </row>
    <row r="64" spans="1:15" ht="18.75" thickBot="1">
      <c r="A64" s="57" t="s">
        <v>445</v>
      </c>
      <c r="B64" s="31">
        <v>63</v>
      </c>
      <c r="C64" s="32">
        <v>623</v>
      </c>
      <c r="D64" s="38" t="s">
        <v>34</v>
      </c>
      <c r="E64" s="38" t="s">
        <v>92</v>
      </c>
      <c r="F64" s="37">
        <v>400</v>
      </c>
      <c r="G64" s="34" t="s">
        <v>86</v>
      </c>
      <c r="H64" s="35" t="s">
        <v>91</v>
      </c>
      <c r="I64" s="36">
        <f>(F64*2.075)+25+25+100+12</f>
        <v>992.00000000000011</v>
      </c>
      <c r="J64" s="37">
        <v>400</v>
      </c>
      <c r="K64" s="34" t="s">
        <v>86</v>
      </c>
      <c r="L64" s="35" t="s">
        <v>80</v>
      </c>
      <c r="M64" s="36">
        <f>(J64*2.075)+25+25+100+12</f>
        <v>992.00000000000011</v>
      </c>
      <c r="N64" s="70" t="s">
        <v>0</v>
      </c>
      <c r="O64" s="73">
        <v>992</v>
      </c>
    </row>
    <row r="65" spans="1:15" ht="18.75" thickBot="1">
      <c r="A65" s="57" t="s">
        <v>444</v>
      </c>
      <c r="B65" s="55">
        <v>64</v>
      </c>
      <c r="C65" s="32">
        <v>163</v>
      </c>
      <c r="D65" s="38" t="s">
        <v>34</v>
      </c>
      <c r="E65" s="38" t="s">
        <v>35</v>
      </c>
      <c r="F65" s="37">
        <v>2100</v>
      </c>
      <c r="G65" s="34" t="s">
        <v>90</v>
      </c>
      <c r="H65" s="35" t="s">
        <v>93</v>
      </c>
      <c r="I65" s="36">
        <f>(F65*2.075)+100+25+100+12</f>
        <v>4594.5</v>
      </c>
      <c r="J65" s="37">
        <v>5100</v>
      </c>
      <c r="K65" s="34" t="s">
        <v>90</v>
      </c>
      <c r="L65" s="35" t="s">
        <v>94</v>
      </c>
      <c r="M65" s="36">
        <f>(J65*2.075)+100+25+100+12</f>
        <v>10819.5</v>
      </c>
      <c r="N65" s="54" t="s">
        <v>0</v>
      </c>
      <c r="O65" s="78" t="s">
        <v>20</v>
      </c>
    </row>
    <row r="66" spans="1:15" ht="18.75" thickBot="1">
      <c r="A66" s="66" t="s">
        <v>393</v>
      </c>
      <c r="B66" s="31">
        <v>65</v>
      </c>
      <c r="C66" s="32">
        <v>3353</v>
      </c>
      <c r="D66" s="38" t="s">
        <v>34</v>
      </c>
      <c r="E66" s="38" t="s">
        <v>388</v>
      </c>
      <c r="F66" s="37">
        <v>400</v>
      </c>
      <c r="G66" s="34" t="s">
        <v>86</v>
      </c>
      <c r="H66" s="35" t="s">
        <v>91</v>
      </c>
      <c r="I66" s="36">
        <f>(F66*2.075)+25+25+100+12</f>
        <v>992.00000000000011</v>
      </c>
      <c r="J66" s="37">
        <v>400</v>
      </c>
      <c r="K66" s="34" t="s">
        <v>90</v>
      </c>
      <c r="L66" s="35" t="s">
        <v>80</v>
      </c>
      <c r="M66" s="36">
        <f>(J66*2.075)+25+25+100+12</f>
        <v>992.00000000000011</v>
      </c>
      <c r="N66" s="70" t="s">
        <v>0</v>
      </c>
      <c r="O66" s="73">
        <v>992</v>
      </c>
    </row>
    <row r="67" spans="1:15" ht="18.75" thickBot="1">
      <c r="A67" s="67" t="s">
        <v>412</v>
      </c>
      <c r="B67" s="55">
        <v>66</v>
      </c>
      <c r="C67" s="32">
        <v>3353</v>
      </c>
      <c r="D67" s="38" t="s">
        <v>34</v>
      </c>
      <c r="E67" s="38" t="s">
        <v>388</v>
      </c>
      <c r="F67" s="37">
        <v>400</v>
      </c>
      <c r="G67" s="34" t="s">
        <v>86</v>
      </c>
      <c r="H67" s="35" t="s">
        <v>91</v>
      </c>
      <c r="I67" s="36">
        <f>(F67*2.075)+25+25+100+12+25</f>
        <v>1017.0000000000001</v>
      </c>
      <c r="J67" s="37">
        <v>400</v>
      </c>
      <c r="K67" s="34" t="s">
        <v>90</v>
      </c>
      <c r="L67" s="35" t="s">
        <v>80</v>
      </c>
      <c r="M67" s="36">
        <f>(J67*2.075)+25+25+100+12+25</f>
        <v>1017.0000000000001</v>
      </c>
      <c r="N67" s="70" t="s">
        <v>0</v>
      </c>
      <c r="O67" s="73">
        <v>1017</v>
      </c>
    </row>
    <row r="68" spans="1:15" ht="18.75" thickBot="1">
      <c r="A68" s="67" t="s">
        <v>408</v>
      </c>
      <c r="B68" s="31">
        <v>67</v>
      </c>
      <c r="C68" s="32">
        <v>3354</v>
      </c>
      <c r="D68" s="38" t="s">
        <v>34</v>
      </c>
      <c r="E68" s="38" t="s">
        <v>388</v>
      </c>
      <c r="F68" s="37">
        <v>500</v>
      </c>
      <c r="G68" s="34" t="s">
        <v>86</v>
      </c>
      <c r="H68" s="35" t="s">
        <v>386</v>
      </c>
      <c r="I68" s="36">
        <f>(F68*2.075)+25+25+100+12+25</f>
        <v>1224.5</v>
      </c>
      <c r="J68" s="37">
        <v>500</v>
      </c>
      <c r="K68" s="34" t="s">
        <v>90</v>
      </c>
      <c r="L68" s="35" t="s">
        <v>80</v>
      </c>
      <c r="M68" s="36">
        <f>(J68*2.075)+25+25+100+12+25</f>
        <v>1224.5</v>
      </c>
      <c r="N68" s="70" t="s">
        <v>0</v>
      </c>
      <c r="O68" s="73">
        <v>1224.5</v>
      </c>
    </row>
    <row r="69" spans="1:15" ht="18.75" thickBot="1">
      <c r="A69" s="67" t="s">
        <v>410</v>
      </c>
      <c r="B69" s="31">
        <v>68</v>
      </c>
      <c r="C69" s="32">
        <v>3355</v>
      </c>
      <c r="D69" s="38" t="s">
        <v>34</v>
      </c>
      <c r="E69" s="38" t="s">
        <v>388</v>
      </c>
      <c r="F69" s="37">
        <v>1000</v>
      </c>
      <c r="G69" s="34" t="s">
        <v>86</v>
      </c>
      <c r="H69" s="35" t="s">
        <v>80</v>
      </c>
      <c r="I69" s="36">
        <f>(F69*2.075)+25+25+100+12+25</f>
        <v>2262</v>
      </c>
      <c r="J69" s="37">
        <v>1000</v>
      </c>
      <c r="K69" s="34" t="s">
        <v>90</v>
      </c>
      <c r="L69" s="35" t="s">
        <v>84</v>
      </c>
      <c r="M69" s="36">
        <f>(J69*2.075)+25+25+100+12+25</f>
        <v>2262</v>
      </c>
      <c r="N69" s="70" t="s">
        <v>0</v>
      </c>
      <c r="O69" s="73">
        <v>2262</v>
      </c>
    </row>
    <row r="70" spans="1:15" ht="18">
      <c r="A70" s="66" t="s">
        <v>394</v>
      </c>
      <c r="B70" s="55">
        <v>69</v>
      </c>
      <c r="C70" s="32">
        <v>3356</v>
      </c>
      <c r="D70" s="38" t="s">
        <v>34</v>
      </c>
      <c r="E70" s="38" t="s">
        <v>389</v>
      </c>
      <c r="F70" s="37">
        <v>2100</v>
      </c>
      <c r="G70" s="34" t="s">
        <v>90</v>
      </c>
      <c r="H70" s="35" t="s">
        <v>93</v>
      </c>
      <c r="I70" s="36">
        <f>(F70*2.075)+100+25+100+12</f>
        <v>4594.5</v>
      </c>
      <c r="J70" s="37">
        <v>5100</v>
      </c>
      <c r="K70" s="34" t="s">
        <v>90</v>
      </c>
      <c r="L70" s="35" t="s">
        <v>94</v>
      </c>
      <c r="M70" s="36">
        <f>(J70*2.075)+100+25+100+12</f>
        <v>10819.5</v>
      </c>
      <c r="N70" s="54" t="s">
        <v>0</v>
      </c>
      <c r="O70" s="77" t="s">
        <v>20</v>
      </c>
    </row>
    <row r="71" spans="1:15" ht="18">
      <c r="A71" s="67" t="s">
        <v>413</v>
      </c>
      <c r="B71" s="31">
        <v>70</v>
      </c>
      <c r="C71" s="32">
        <v>3356</v>
      </c>
      <c r="D71" s="38" t="s">
        <v>34</v>
      </c>
      <c r="E71" s="38" t="s">
        <v>389</v>
      </c>
      <c r="F71" s="37">
        <v>2100</v>
      </c>
      <c r="G71" s="34" t="s">
        <v>90</v>
      </c>
      <c r="H71" s="35" t="s">
        <v>93</v>
      </c>
      <c r="I71" s="36">
        <f>(F71*2.075)+100+25+100+12+25</f>
        <v>4619.5</v>
      </c>
      <c r="J71" s="37">
        <v>5100</v>
      </c>
      <c r="K71" s="34" t="s">
        <v>90</v>
      </c>
      <c r="L71" s="35" t="s">
        <v>94</v>
      </c>
      <c r="M71" s="36">
        <f>(J71*2.075)+100+25+100+12+25</f>
        <v>10844.5</v>
      </c>
      <c r="N71" s="54" t="s">
        <v>0</v>
      </c>
      <c r="O71" s="43" t="s">
        <v>20</v>
      </c>
    </row>
    <row r="72" spans="1:15" ht="18">
      <c r="A72" s="67" t="s">
        <v>409</v>
      </c>
      <c r="B72" s="55">
        <v>71</v>
      </c>
      <c r="C72" s="32">
        <v>3357</v>
      </c>
      <c r="D72" s="38" t="s">
        <v>34</v>
      </c>
      <c r="E72" s="38" t="s">
        <v>389</v>
      </c>
      <c r="F72" s="37">
        <v>2500</v>
      </c>
      <c r="G72" s="34" t="s">
        <v>90</v>
      </c>
      <c r="H72" s="35" t="s">
        <v>80</v>
      </c>
      <c r="I72" s="36">
        <f>(F72*2.075)+100+25+100+12+25</f>
        <v>5449.5</v>
      </c>
      <c r="J72" s="37">
        <v>5500</v>
      </c>
      <c r="K72" s="34" t="s">
        <v>90</v>
      </c>
      <c r="L72" s="35" t="s">
        <v>387</v>
      </c>
      <c r="M72" s="36">
        <f>(J72*2.075)+100+25+100+12+25</f>
        <v>11674.500000000002</v>
      </c>
      <c r="N72" s="54" t="s">
        <v>0</v>
      </c>
      <c r="O72" s="43" t="s">
        <v>20</v>
      </c>
    </row>
    <row r="73" spans="1:15" ht="18">
      <c r="A73" s="67" t="s">
        <v>411</v>
      </c>
      <c r="B73" s="31">
        <v>72</v>
      </c>
      <c r="C73" s="32">
        <v>3358</v>
      </c>
      <c r="D73" s="38" t="s">
        <v>34</v>
      </c>
      <c r="E73" s="38" t="s">
        <v>389</v>
      </c>
      <c r="F73" s="37">
        <v>3500</v>
      </c>
      <c r="G73" s="34" t="s">
        <v>90</v>
      </c>
      <c r="H73" s="35" t="s">
        <v>84</v>
      </c>
      <c r="I73" s="36">
        <f>(F73*2.075)+100+25+100+12+25</f>
        <v>7524.5000000000009</v>
      </c>
      <c r="J73" s="37">
        <v>6500</v>
      </c>
      <c r="K73" s="34" t="s">
        <v>90</v>
      </c>
      <c r="L73" s="35" t="s">
        <v>173</v>
      </c>
      <c r="M73" s="36">
        <f>(J73*2.075)+100+25+100+12+25</f>
        <v>13749.500000000002</v>
      </c>
      <c r="N73" s="54" t="s">
        <v>0</v>
      </c>
      <c r="O73" s="43" t="s">
        <v>20</v>
      </c>
    </row>
    <row r="74" spans="1:15" ht="18">
      <c r="A74" s="57" t="s">
        <v>443</v>
      </c>
      <c r="B74" s="31">
        <v>73</v>
      </c>
      <c r="C74" s="32">
        <v>406</v>
      </c>
      <c r="D74" s="38" t="s">
        <v>286</v>
      </c>
      <c r="E74" s="38" t="s">
        <v>285</v>
      </c>
      <c r="F74" s="37">
        <v>5100</v>
      </c>
      <c r="G74" s="34" t="s">
        <v>90</v>
      </c>
      <c r="H74" s="35" t="s">
        <v>80</v>
      </c>
      <c r="I74" s="36">
        <f>(F74*2.075)+100+25+12+25</f>
        <v>10744.5</v>
      </c>
      <c r="J74" s="37">
        <v>10100</v>
      </c>
      <c r="K74" s="34" t="s">
        <v>90</v>
      </c>
      <c r="L74" s="35" t="s">
        <v>392</v>
      </c>
      <c r="M74" s="36">
        <f>(J74*2.075)+100+25+12+25</f>
        <v>21119.5</v>
      </c>
      <c r="N74" s="54" t="s">
        <v>0</v>
      </c>
      <c r="O74" s="43" t="s">
        <v>20</v>
      </c>
    </row>
    <row r="75" spans="1:15" ht="18">
      <c r="A75" s="66" t="s">
        <v>395</v>
      </c>
      <c r="B75" s="55">
        <v>74</v>
      </c>
      <c r="C75" s="32">
        <v>406</v>
      </c>
      <c r="D75" s="38" t="s">
        <v>286</v>
      </c>
      <c r="E75" s="38" t="s">
        <v>285</v>
      </c>
      <c r="F75" s="37">
        <v>5100</v>
      </c>
      <c r="G75" s="34" t="s">
        <v>90</v>
      </c>
      <c r="H75" s="35" t="s">
        <v>80</v>
      </c>
      <c r="I75" s="36">
        <f>(F75*2.075)+100+25+12+25</f>
        <v>10744.5</v>
      </c>
      <c r="J75" s="37">
        <v>10100</v>
      </c>
      <c r="K75" s="34" t="s">
        <v>90</v>
      </c>
      <c r="L75" s="35" t="s">
        <v>392</v>
      </c>
      <c r="M75" s="36">
        <f>(J75*2.075)+100+25+12+25</f>
        <v>21119.5</v>
      </c>
      <c r="N75" s="54" t="s">
        <v>0</v>
      </c>
      <c r="O75" s="43" t="s">
        <v>20</v>
      </c>
    </row>
    <row r="76" spans="1:15" ht="18">
      <c r="A76" s="57" t="s">
        <v>442</v>
      </c>
      <c r="B76" s="31">
        <v>75</v>
      </c>
      <c r="C76" s="32">
        <v>395</v>
      </c>
      <c r="D76" s="38" t="s">
        <v>286</v>
      </c>
      <c r="E76" s="38" t="s">
        <v>283</v>
      </c>
      <c r="F76" s="37">
        <v>10100</v>
      </c>
      <c r="G76" s="34" t="s">
        <v>90</v>
      </c>
      <c r="H76" s="35" t="s">
        <v>94</v>
      </c>
      <c r="I76" s="36">
        <f>(F76*2.075)+100+25+12</f>
        <v>21094.5</v>
      </c>
      <c r="J76" s="37">
        <v>25100</v>
      </c>
      <c r="K76" s="34" t="s">
        <v>90</v>
      </c>
      <c r="L76" s="35" t="s">
        <v>284</v>
      </c>
      <c r="M76" s="36">
        <f>(J76*2.075)+100+25+12+25</f>
        <v>52244.500000000007</v>
      </c>
      <c r="N76" s="54" t="s">
        <v>0</v>
      </c>
      <c r="O76" s="43" t="s">
        <v>20</v>
      </c>
    </row>
    <row r="77" spans="1:15" ht="18.75" thickBot="1">
      <c r="A77" s="67" t="s">
        <v>396</v>
      </c>
      <c r="B77" s="55">
        <v>76</v>
      </c>
      <c r="C77" s="32">
        <v>395</v>
      </c>
      <c r="D77" s="38" t="s">
        <v>286</v>
      </c>
      <c r="E77" s="38" t="s">
        <v>283</v>
      </c>
      <c r="F77" s="37">
        <v>10100</v>
      </c>
      <c r="G77" s="34" t="s">
        <v>90</v>
      </c>
      <c r="H77" s="35" t="s">
        <v>94</v>
      </c>
      <c r="I77" s="36">
        <f>(F77*2.075)+100+25+12+25</f>
        <v>21119.5</v>
      </c>
      <c r="J77" s="37">
        <v>25100</v>
      </c>
      <c r="K77" s="34" t="s">
        <v>90</v>
      </c>
      <c r="L77" s="35" t="s">
        <v>284</v>
      </c>
      <c r="M77" s="36">
        <f>(J77*2.075)+100+25+12+25</f>
        <v>52244.500000000007</v>
      </c>
      <c r="N77" s="54" t="s">
        <v>0</v>
      </c>
      <c r="O77" s="74" t="s">
        <v>20</v>
      </c>
    </row>
    <row r="78" spans="1:15" ht="18.75" thickBot="1">
      <c r="A78" s="57" t="s">
        <v>414</v>
      </c>
      <c r="B78" s="31">
        <v>77</v>
      </c>
      <c r="C78" s="32">
        <v>2054</v>
      </c>
      <c r="D78" s="38" t="s">
        <v>33</v>
      </c>
      <c r="E78" s="38" t="s">
        <v>290</v>
      </c>
      <c r="F78" s="37">
        <v>300</v>
      </c>
      <c r="G78" s="34" t="s">
        <v>86</v>
      </c>
      <c r="H78" s="35" t="s">
        <v>88</v>
      </c>
      <c r="I78" s="36">
        <f t="shared" ref="I78:I84" si="6">(F78*2.075)+25</f>
        <v>647.5</v>
      </c>
      <c r="J78" s="33">
        <v>300</v>
      </c>
      <c r="K78" s="34" t="s">
        <v>86</v>
      </c>
      <c r="L78" s="35" t="s">
        <v>80</v>
      </c>
      <c r="M78" s="36">
        <f t="shared" ref="M78:M84" si="7">(J78*2.075)+25</f>
        <v>647.5</v>
      </c>
      <c r="N78" s="70" t="s">
        <v>0</v>
      </c>
      <c r="O78" s="79">
        <v>647.5</v>
      </c>
    </row>
    <row r="79" spans="1:15" ht="18">
      <c r="A79" s="55" t="s">
        <v>415</v>
      </c>
      <c r="B79" s="31">
        <v>78</v>
      </c>
      <c r="C79" s="32">
        <v>2055</v>
      </c>
      <c r="D79" s="38" t="s">
        <v>33</v>
      </c>
      <c r="E79" s="57" t="s">
        <v>291</v>
      </c>
      <c r="F79" s="37">
        <v>600</v>
      </c>
      <c r="G79" s="34" t="s">
        <v>86</v>
      </c>
      <c r="H79" s="35" t="s">
        <v>83</v>
      </c>
      <c r="I79" s="36">
        <f t="shared" si="6"/>
        <v>1270</v>
      </c>
      <c r="J79" s="37">
        <v>600</v>
      </c>
      <c r="K79" s="35" t="s">
        <v>86</v>
      </c>
      <c r="L79" s="35" t="s">
        <v>89</v>
      </c>
      <c r="M79" s="36">
        <f t="shared" si="7"/>
        <v>1270</v>
      </c>
      <c r="N79" s="54" t="s">
        <v>0</v>
      </c>
      <c r="O79" s="77" t="s">
        <v>20</v>
      </c>
    </row>
    <row r="80" spans="1:15" ht="18.75" thickBot="1">
      <c r="A80" s="55" t="s">
        <v>416</v>
      </c>
      <c r="B80" s="55">
        <v>79</v>
      </c>
      <c r="C80" s="32">
        <v>956</v>
      </c>
      <c r="D80" s="38" t="s">
        <v>33</v>
      </c>
      <c r="E80" s="57" t="s">
        <v>292</v>
      </c>
      <c r="F80" s="37">
        <v>1000</v>
      </c>
      <c r="G80" s="34" t="s">
        <v>90</v>
      </c>
      <c r="H80" s="35" t="s">
        <v>89</v>
      </c>
      <c r="I80" s="36">
        <f t="shared" si="6"/>
        <v>2100</v>
      </c>
      <c r="J80" s="37">
        <v>1000</v>
      </c>
      <c r="K80" s="35" t="s">
        <v>90</v>
      </c>
      <c r="L80" s="35" t="s">
        <v>173</v>
      </c>
      <c r="M80" s="36">
        <f t="shared" si="7"/>
        <v>2100</v>
      </c>
      <c r="N80" s="54" t="s">
        <v>0</v>
      </c>
      <c r="O80" s="74" t="s">
        <v>20</v>
      </c>
    </row>
    <row r="81" spans="1:15" ht="18.75" thickBot="1">
      <c r="A81" s="57" t="s">
        <v>417</v>
      </c>
      <c r="B81" s="31">
        <v>80</v>
      </c>
      <c r="C81" s="32">
        <v>624</v>
      </c>
      <c r="D81" s="38" t="s">
        <v>33</v>
      </c>
      <c r="E81" s="38" t="s">
        <v>288</v>
      </c>
      <c r="F81" s="37">
        <v>300</v>
      </c>
      <c r="G81" s="61" t="s">
        <v>85</v>
      </c>
      <c r="H81" s="56" t="s">
        <v>87</v>
      </c>
      <c r="I81" s="36">
        <f t="shared" si="6"/>
        <v>647.5</v>
      </c>
      <c r="J81" s="37">
        <v>300</v>
      </c>
      <c r="K81" s="34" t="s">
        <v>85</v>
      </c>
      <c r="L81" s="35" t="s">
        <v>80</v>
      </c>
      <c r="M81" s="36">
        <f t="shared" si="7"/>
        <v>647.5</v>
      </c>
      <c r="N81" s="70" t="s">
        <v>0</v>
      </c>
      <c r="O81" s="73">
        <v>647.5</v>
      </c>
    </row>
    <row r="82" spans="1:15" ht="18.75" thickBot="1">
      <c r="A82" s="57" t="s">
        <v>418</v>
      </c>
      <c r="B82" s="55">
        <v>81</v>
      </c>
      <c r="C82" s="32">
        <v>174</v>
      </c>
      <c r="D82" s="38" t="s">
        <v>33</v>
      </c>
      <c r="E82" s="57" t="s">
        <v>287</v>
      </c>
      <c r="F82" s="37">
        <v>600</v>
      </c>
      <c r="G82" s="34" t="s">
        <v>85</v>
      </c>
      <c r="H82" s="56" t="s">
        <v>87</v>
      </c>
      <c r="I82" s="36">
        <f t="shared" si="6"/>
        <v>1270</v>
      </c>
      <c r="J82" s="37">
        <v>600</v>
      </c>
      <c r="K82" s="34" t="s">
        <v>85</v>
      </c>
      <c r="L82" s="35" t="s">
        <v>83</v>
      </c>
      <c r="M82" s="36">
        <f t="shared" si="7"/>
        <v>1270</v>
      </c>
      <c r="N82" s="70" t="s">
        <v>0</v>
      </c>
      <c r="O82" s="73">
        <v>1270</v>
      </c>
    </row>
    <row r="83" spans="1:15" ht="18.75" thickBot="1">
      <c r="A83" s="65" t="s">
        <v>463</v>
      </c>
      <c r="B83" s="31">
        <v>82</v>
      </c>
      <c r="C83" s="32">
        <v>3798</v>
      </c>
      <c r="D83" s="38" t="s">
        <v>33</v>
      </c>
      <c r="E83" s="57" t="s">
        <v>289</v>
      </c>
      <c r="F83" s="37">
        <v>1000</v>
      </c>
      <c r="G83" s="34" t="s">
        <v>90</v>
      </c>
      <c r="H83" s="56" t="s">
        <v>87</v>
      </c>
      <c r="I83" s="36">
        <f t="shared" si="6"/>
        <v>2100</v>
      </c>
      <c r="J83" s="37">
        <v>1000</v>
      </c>
      <c r="K83" s="34" t="s">
        <v>90</v>
      </c>
      <c r="L83" s="56" t="s">
        <v>84</v>
      </c>
      <c r="M83" s="36">
        <f t="shared" si="7"/>
        <v>2100</v>
      </c>
      <c r="N83" s="70" t="s">
        <v>0</v>
      </c>
      <c r="O83" s="73">
        <v>2100</v>
      </c>
    </row>
    <row r="84" spans="1:15" ht="18">
      <c r="A84" s="63" t="s">
        <v>464</v>
      </c>
      <c r="B84" s="31">
        <v>83</v>
      </c>
      <c r="C84" s="32">
        <v>3798</v>
      </c>
      <c r="D84" s="38" t="s">
        <v>33</v>
      </c>
      <c r="E84" s="57" t="s">
        <v>289</v>
      </c>
      <c r="F84" s="37"/>
      <c r="G84" s="34"/>
      <c r="H84" s="35" t="s">
        <v>84</v>
      </c>
      <c r="I84" s="36">
        <f t="shared" si="6"/>
        <v>25</v>
      </c>
      <c r="J84" s="37"/>
      <c r="K84" s="34"/>
      <c r="L84" s="35" t="s">
        <v>89</v>
      </c>
      <c r="M84" s="36">
        <f t="shared" si="7"/>
        <v>25</v>
      </c>
      <c r="N84" s="54" t="s">
        <v>0</v>
      </c>
      <c r="O84" s="72">
        <v>2105</v>
      </c>
    </row>
    <row r="85" spans="1:15" ht="18">
      <c r="A85" s="55" t="s">
        <v>419</v>
      </c>
      <c r="B85" s="55">
        <v>84</v>
      </c>
      <c r="C85" s="32">
        <v>3093</v>
      </c>
      <c r="D85" s="38" t="s">
        <v>150</v>
      </c>
      <c r="E85" s="38" t="s">
        <v>147</v>
      </c>
      <c r="F85" s="37">
        <v>0</v>
      </c>
      <c r="G85" s="34"/>
      <c r="H85" s="35" t="s">
        <v>87</v>
      </c>
      <c r="I85" s="36">
        <f t="shared" ref="I85:I90" si="8">(F85*2.075)+25+25</f>
        <v>50</v>
      </c>
      <c r="J85" s="37">
        <v>50</v>
      </c>
      <c r="K85" s="35"/>
      <c r="L85" s="35" t="s">
        <v>87</v>
      </c>
      <c r="M85" s="36">
        <f t="shared" ref="M85:M90" si="9">(J85*2.075)+25+25</f>
        <v>153.75</v>
      </c>
      <c r="N85" s="54"/>
      <c r="O85" s="45">
        <v>133.75</v>
      </c>
    </row>
    <row r="86" spans="1:15" ht="18">
      <c r="A86" s="55" t="s">
        <v>420</v>
      </c>
      <c r="B86" s="31">
        <v>85</v>
      </c>
      <c r="C86" s="32">
        <v>3094</v>
      </c>
      <c r="D86" s="38" t="s">
        <v>150</v>
      </c>
      <c r="E86" s="38" t="s">
        <v>148</v>
      </c>
      <c r="F86" s="37">
        <v>0</v>
      </c>
      <c r="G86" s="34"/>
      <c r="H86" s="35" t="s">
        <v>87</v>
      </c>
      <c r="I86" s="36">
        <f t="shared" si="8"/>
        <v>50</v>
      </c>
      <c r="J86" s="37">
        <v>250</v>
      </c>
      <c r="K86" s="35"/>
      <c r="L86" s="35" t="s">
        <v>87</v>
      </c>
      <c r="M86" s="36">
        <f t="shared" si="9"/>
        <v>568.75</v>
      </c>
      <c r="N86" s="54"/>
      <c r="O86" s="46">
        <v>155</v>
      </c>
    </row>
    <row r="87" spans="1:15" ht="18">
      <c r="A87" s="55" t="s">
        <v>421</v>
      </c>
      <c r="B87" s="55">
        <v>86</v>
      </c>
      <c r="C87" s="32">
        <v>3095</v>
      </c>
      <c r="D87" s="38" t="s">
        <v>150</v>
      </c>
      <c r="E87" s="38" t="s">
        <v>149</v>
      </c>
      <c r="F87" s="37">
        <v>0</v>
      </c>
      <c r="G87" s="34" t="s">
        <v>85</v>
      </c>
      <c r="H87" s="35" t="s">
        <v>87</v>
      </c>
      <c r="I87" s="36">
        <f t="shared" si="8"/>
        <v>50</v>
      </c>
      <c r="J87" s="37">
        <v>500</v>
      </c>
      <c r="K87" s="35" t="s">
        <v>85</v>
      </c>
      <c r="L87" s="35" t="s">
        <v>80</v>
      </c>
      <c r="M87" s="36">
        <f t="shared" si="9"/>
        <v>1087.5</v>
      </c>
      <c r="N87" s="54"/>
      <c r="O87" s="45">
        <v>573.75</v>
      </c>
    </row>
    <row r="88" spans="1:15" ht="18">
      <c r="A88" s="45" t="s">
        <v>479</v>
      </c>
      <c r="B88" s="55"/>
      <c r="C88" s="69">
        <v>3872</v>
      </c>
      <c r="D88" s="69" t="s">
        <v>482</v>
      </c>
      <c r="E88" s="69" t="s">
        <v>483</v>
      </c>
      <c r="F88" s="37">
        <v>500</v>
      </c>
      <c r="G88" s="34" t="s">
        <v>85</v>
      </c>
      <c r="H88" s="35" t="s">
        <v>87</v>
      </c>
      <c r="I88" s="36">
        <f t="shared" si="8"/>
        <v>1087.5</v>
      </c>
      <c r="J88" s="37">
        <v>1000</v>
      </c>
      <c r="K88" s="35" t="s">
        <v>85</v>
      </c>
      <c r="L88" s="35" t="s">
        <v>80</v>
      </c>
      <c r="M88" s="36">
        <f t="shared" si="9"/>
        <v>2125</v>
      </c>
      <c r="N88" s="54"/>
      <c r="O88" s="46">
        <v>1606.25</v>
      </c>
    </row>
    <row r="89" spans="1:15" ht="18">
      <c r="A89" s="45" t="s">
        <v>480</v>
      </c>
      <c r="B89" s="55"/>
      <c r="C89" s="69">
        <v>3873</v>
      </c>
      <c r="D89" s="69" t="s">
        <v>482</v>
      </c>
      <c r="E89" s="69" t="s">
        <v>484</v>
      </c>
      <c r="F89" s="37">
        <v>1000</v>
      </c>
      <c r="G89" s="34" t="s">
        <v>85</v>
      </c>
      <c r="H89" s="35" t="s">
        <v>87</v>
      </c>
      <c r="I89" s="36">
        <f t="shared" si="8"/>
        <v>2125</v>
      </c>
      <c r="J89" s="37">
        <v>2000</v>
      </c>
      <c r="K89" s="35" t="s">
        <v>85</v>
      </c>
      <c r="L89" s="35" t="s">
        <v>80</v>
      </c>
      <c r="M89" s="36">
        <f t="shared" si="9"/>
        <v>4200</v>
      </c>
      <c r="N89" s="54"/>
      <c r="O89" s="46">
        <v>3162.5</v>
      </c>
    </row>
    <row r="90" spans="1:15" ht="18">
      <c r="A90" s="45" t="s">
        <v>481</v>
      </c>
      <c r="B90" s="55"/>
      <c r="C90" s="69">
        <v>3874</v>
      </c>
      <c r="D90" s="69" t="s">
        <v>482</v>
      </c>
      <c r="E90" s="69" t="s">
        <v>485</v>
      </c>
      <c r="F90" s="37">
        <v>2000</v>
      </c>
      <c r="G90" s="34" t="s">
        <v>85</v>
      </c>
      <c r="H90" s="35" t="s">
        <v>87</v>
      </c>
      <c r="I90" s="36">
        <f t="shared" si="8"/>
        <v>4200</v>
      </c>
      <c r="J90" s="37">
        <v>5000</v>
      </c>
      <c r="K90" s="35" t="s">
        <v>85</v>
      </c>
      <c r="L90" s="35" t="s">
        <v>80</v>
      </c>
      <c r="M90" s="36">
        <f t="shared" si="9"/>
        <v>10425</v>
      </c>
      <c r="N90" s="54"/>
      <c r="O90" s="46">
        <v>7312.5</v>
      </c>
    </row>
    <row r="91" spans="1:15" ht="18">
      <c r="A91" s="31" t="s">
        <v>174</v>
      </c>
      <c r="B91" s="31">
        <v>87</v>
      </c>
      <c r="C91" s="32">
        <v>2192</v>
      </c>
      <c r="D91" s="31" t="s">
        <v>175</v>
      </c>
      <c r="E91" s="38" t="s">
        <v>175</v>
      </c>
      <c r="F91" s="37">
        <v>0</v>
      </c>
      <c r="G91" s="34" t="s">
        <v>86</v>
      </c>
      <c r="H91" s="35" t="s">
        <v>87</v>
      </c>
      <c r="I91" s="36">
        <v>0</v>
      </c>
      <c r="J91" s="37">
        <v>200</v>
      </c>
      <c r="K91" s="34" t="s">
        <v>86</v>
      </c>
      <c r="L91" s="35" t="s">
        <v>80</v>
      </c>
      <c r="M91" s="36">
        <f t="shared" ref="M91:M97" si="10">(J91*2.075)+25</f>
        <v>440.00000000000006</v>
      </c>
      <c r="N91" s="54"/>
      <c r="O91" s="42" t="s">
        <v>108</v>
      </c>
    </row>
    <row r="92" spans="1:15" ht="18">
      <c r="A92" s="31" t="s">
        <v>213</v>
      </c>
      <c r="B92" s="31">
        <v>88</v>
      </c>
      <c r="C92" s="32">
        <v>3040</v>
      </c>
      <c r="D92" s="31" t="s">
        <v>42</v>
      </c>
      <c r="E92" s="39" t="s">
        <v>31</v>
      </c>
      <c r="F92" s="37">
        <v>0</v>
      </c>
      <c r="G92" s="34" t="s">
        <v>86</v>
      </c>
      <c r="H92" s="35" t="s">
        <v>87</v>
      </c>
      <c r="I92" s="36">
        <v>0</v>
      </c>
      <c r="J92" s="37">
        <v>100</v>
      </c>
      <c r="K92" s="34" t="s">
        <v>86</v>
      </c>
      <c r="L92" s="35" t="s">
        <v>80</v>
      </c>
      <c r="M92" s="36">
        <f t="shared" si="10"/>
        <v>232.50000000000003</v>
      </c>
      <c r="N92" s="54"/>
      <c r="O92" s="42">
        <v>155</v>
      </c>
    </row>
    <row r="93" spans="1:15" ht="18">
      <c r="A93" s="31" t="s">
        <v>183</v>
      </c>
      <c r="B93" s="55">
        <v>89</v>
      </c>
      <c r="C93" s="32">
        <v>2515</v>
      </c>
      <c r="D93" s="31" t="s">
        <v>96</v>
      </c>
      <c r="E93" s="39" t="s">
        <v>31</v>
      </c>
      <c r="F93" s="37">
        <v>0</v>
      </c>
      <c r="G93" s="34" t="s">
        <v>86</v>
      </c>
      <c r="H93" s="35" t="s">
        <v>87</v>
      </c>
      <c r="I93" s="36">
        <v>0</v>
      </c>
      <c r="J93" s="37">
        <v>100</v>
      </c>
      <c r="K93" s="34" t="s">
        <v>86</v>
      </c>
      <c r="L93" s="35" t="s">
        <v>80</v>
      </c>
      <c r="M93" s="36">
        <f t="shared" si="10"/>
        <v>232.50000000000003</v>
      </c>
      <c r="N93" s="54"/>
      <c r="O93" s="42">
        <v>155</v>
      </c>
    </row>
    <row r="94" spans="1:15" ht="18.75" thickBot="1">
      <c r="A94" s="31" t="s">
        <v>184</v>
      </c>
      <c r="B94" s="31">
        <v>90</v>
      </c>
      <c r="C94" s="32">
        <v>2516</v>
      </c>
      <c r="D94" s="31" t="s">
        <v>97</v>
      </c>
      <c r="E94" s="39" t="s">
        <v>31</v>
      </c>
      <c r="F94" s="37">
        <v>0</v>
      </c>
      <c r="G94" s="34" t="s">
        <v>86</v>
      </c>
      <c r="H94" s="35" t="s">
        <v>87</v>
      </c>
      <c r="I94" s="36">
        <v>0</v>
      </c>
      <c r="J94" s="37">
        <v>100</v>
      </c>
      <c r="K94" s="34" t="s">
        <v>86</v>
      </c>
      <c r="L94" s="35" t="s">
        <v>80</v>
      </c>
      <c r="M94" s="36">
        <f t="shared" si="10"/>
        <v>232.50000000000003</v>
      </c>
      <c r="N94" s="54"/>
      <c r="O94" s="71">
        <v>155</v>
      </c>
    </row>
    <row r="95" spans="1:15" ht="18.75" thickBot="1">
      <c r="A95" s="31" t="s">
        <v>186</v>
      </c>
      <c r="B95" s="55">
        <v>91</v>
      </c>
      <c r="C95" s="32">
        <v>3249</v>
      </c>
      <c r="D95" s="31" t="s">
        <v>187</v>
      </c>
      <c r="E95" s="39" t="s">
        <v>31</v>
      </c>
      <c r="F95" s="37">
        <v>0</v>
      </c>
      <c r="G95" s="34" t="s">
        <v>86</v>
      </c>
      <c r="H95" s="35" t="s">
        <v>87</v>
      </c>
      <c r="I95" s="36">
        <v>0</v>
      </c>
      <c r="J95" s="37">
        <v>100</v>
      </c>
      <c r="K95" s="34" t="s">
        <v>86</v>
      </c>
      <c r="L95" s="35" t="s">
        <v>80</v>
      </c>
      <c r="M95" s="36">
        <f t="shared" si="10"/>
        <v>232.50000000000003</v>
      </c>
      <c r="N95" s="70"/>
      <c r="O95" s="73">
        <v>232.5</v>
      </c>
    </row>
    <row r="96" spans="1:15" ht="18">
      <c r="A96" s="31" t="s">
        <v>182</v>
      </c>
      <c r="B96" s="31">
        <v>92</v>
      </c>
      <c r="C96" s="32">
        <v>2571</v>
      </c>
      <c r="D96" s="31" t="s">
        <v>180</v>
      </c>
      <c r="E96" s="39" t="s">
        <v>31</v>
      </c>
      <c r="F96" s="37">
        <v>0</v>
      </c>
      <c r="G96" s="34" t="s">
        <v>86</v>
      </c>
      <c r="H96" s="35" t="s">
        <v>87</v>
      </c>
      <c r="I96" s="36">
        <v>0</v>
      </c>
      <c r="J96" s="37">
        <v>100</v>
      </c>
      <c r="K96" s="34" t="s">
        <v>86</v>
      </c>
      <c r="L96" s="35" t="s">
        <v>80</v>
      </c>
      <c r="M96" s="36">
        <f t="shared" si="10"/>
        <v>232.50000000000003</v>
      </c>
      <c r="N96" s="54"/>
      <c r="O96" s="72">
        <v>155</v>
      </c>
    </row>
    <row r="97" spans="1:15" ht="18">
      <c r="A97" s="31" t="s">
        <v>181</v>
      </c>
      <c r="B97" s="31">
        <v>93</v>
      </c>
      <c r="C97" s="32">
        <v>3351</v>
      </c>
      <c r="D97" s="31" t="s">
        <v>185</v>
      </c>
      <c r="E97" s="39" t="s">
        <v>31</v>
      </c>
      <c r="F97" s="37">
        <v>0</v>
      </c>
      <c r="G97" s="34" t="s">
        <v>86</v>
      </c>
      <c r="H97" s="35" t="s">
        <v>87</v>
      </c>
      <c r="I97" s="36">
        <v>0</v>
      </c>
      <c r="J97" s="37">
        <v>100</v>
      </c>
      <c r="K97" s="34" t="s">
        <v>86</v>
      </c>
      <c r="L97" s="35" t="s">
        <v>80</v>
      </c>
      <c r="M97" s="36">
        <f t="shared" si="10"/>
        <v>232.50000000000003</v>
      </c>
      <c r="N97" s="54"/>
      <c r="O97" s="42">
        <v>155</v>
      </c>
    </row>
    <row r="98" spans="1:15" ht="18.75" thickBot="1">
      <c r="A98" s="31" t="s">
        <v>4</v>
      </c>
      <c r="B98" s="55">
        <v>94</v>
      </c>
      <c r="C98" s="32">
        <v>1223</v>
      </c>
      <c r="D98" s="31" t="s">
        <v>79</v>
      </c>
      <c r="E98" s="31" t="s">
        <v>79</v>
      </c>
      <c r="F98" s="33">
        <v>0</v>
      </c>
      <c r="G98" s="34" t="s">
        <v>86</v>
      </c>
      <c r="H98" s="35" t="s">
        <v>87</v>
      </c>
      <c r="I98" s="36">
        <f>(F98*2.075)+25+25</f>
        <v>50</v>
      </c>
      <c r="J98" s="37">
        <v>200</v>
      </c>
      <c r="K98" s="34" t="s">
        <v>86</v>
      </c>
      <c r="L98" s="35" t="s">
        <v>80</v>
      </c>
      <c r="M98" s="36">
        <f>(J98*2.075)+25+25</f>
        <v>465.00000000000006</v>
      </c>
      <c r="N98" s="54" t="s">
        <v>0</v>
      </c>
      <c r="O98" s="71">
        <v>250</v>
      </c>
    </row>
    <row r="99" spans="1:15" ht="18.75" thickBot="1">
      <c r="A99" s="31" t="s">
        <v>5</v>
      </c>
      <c r="B99" s="31">
        <v>95</v>
      </c>
      <c r="C99" s="32">
        <v>2174</v>
      </c>
      <c r="D99" s="31" t="s">
        <v>114</v>
      </c>
      <c r="E99" s="31" t="s">
        <v>114</v>
      </c>
      <c r="F99" s="33">
        <v>100</v>
      </c>
      <c r="G99" s="34" t="s">
        <v>86</v>
      </c>
      <c r="H99" s="35" t="s">
        <v>80</v>
      </c>
      <c r="I99" s="36">
        <f>(F99*2.075)+25</f>
        <v>232.50000000000003</v>
      </c>
      <c r="J99" s="37">
        <v>200</v>
      </c>
      <c r="K99" s="34" t="s">
        <v>86</v>
      </c>
      <c r="L99" s="35" t="s">
        <v>80</v>
      </c>
      <c r="M99" s="36">
        <f>(J99*2.075)+25</f>
        <v>440.00000000000006</v>
      </c>
      <c r="N99" s="70" t="s">
        <v>0</v>
      </c>
      <c r="O99" s="73">
        <v>440</v>
      </c>
    </row>
    <row r="100" spans="1:15" ht="18.75" thickBot="1">
      <c r="A100" s="31" t="s">
        <v>6</v>
      </c>
      <c r="B100" s="55">
        <v>96</v>
      </c>
      <c r="C100" s="32">
        <v>2173</v>
      </c>
      <c r="D100" s="31" t="s">
        <v>114</v>
      </c>
      <c r="E100" s="31" t="s">
        <v>114</v>
      </c>
      <c r="F100" s="33">
        <v>200</v>
      </c>
      <c r="G100" s="34" t="s">
        <v>85</v>
      </c>
      <c r="H100" s="35" t="s">
        <v>80</v>
      </c>
      <c r="I100" s="36">
        <f>(F100*2.075)+25</f>
        <v>440.00000000000006</v>
      </c>
      <c r="J100" s="37">
        <v>200</v>
      </c>
      <c r="K100" s="34" t="s">
        <v>85</v>
      </c>
      <c r="L100" s="35" t="s">
        <v>80</v>
      </c>
      <c r="M100" s="36">
        <f>(J100*2.075)+25</f>
        <v>440.00000000000006</v>
      </c>
      <c r="N100" s="70" t="s">
        <v>0</v>
      </c>
      <c r="O100" s="73">
        <v>440</v>
      </c>
    </row>
    <row r="101" spans="1:15" ht="18">
      <c r="A101" s="31" t="s">
        <v>7</v>
      </c>
      <c r="B101" s="31">
        <v>97</v>
      </c>
      <c r="C101" s="32">
        <v>2172</v>
      </c>
      <c r="D101" s="31" t="s">
        <v>114</v>
      </c>
      <c r="E101" s="31" t="s">
        <v>114</v>
      </c>
      <c r="F101" s="34">
        <v>0</v>
      </c>
      <c r="G101" s="34"/>
      <c r="H101" s="35" t="s">
        <v>105</v>
      </c>
      <c r="I101" s="36">
        <v>0</v>
      </c>
      <c r="J101" s="35">
        <v>0</v>
      </c>
      <c r="K101" s="35"/>
      <c r="L101" s="35" t="s">
        <v>89</v>
      </c>
      <c r="M101" s="36">
        <v>0</v>
      </c>
      <c r="N101" s="54" t="s">
        <v>0</v>
      </c>
      <c r="O101" s="75" t="s">
        <v>20</v>
      </c>
    </row>
    <row r="102" spans="1:15" ht="18">
      <c r="A102" s="39" t="s">
        <v>354</v>
      </c>
      <c r="B102" s="31">
        <v>98</v>
      </c>
      <c r="C102" s="32">
        <v>2644</v>
      </c>
      <c r="D102" s="39" t="s">
        <v>188</v>
      </c>
      <c r="E102" s="39" t="s">
        <v>31</v>
      </c>
      <c r="F102" s="37">
        <v>0</v>
      </c>
      <c r="G102" s="34" t="s">
        <v>86</v>
      </c>
      <c r="H102" s="35" t="s">
        <v>87</v>
      </c>
      <c r="I102" s="36">
        <v>0</v>
      </c>
      <c r="J102" s="37">
        <v>100</v>
      </c>
      <c r="K102" s="34" t="s">
        <v>86</v>
      </c>
      <c r="L102" s="35" t="s">
        <v>80</v>
      </c>
      <c r="M102" s="36">
        <f>(J102*2.075)+25</f>
        <v>232.50000000000003</v>
      </c>
      <c r="N102" s="54"/>
      <c r="O102" s="42">
        <v>155</v>
      </c>
    </row>
    <row r="103" spans="1:15" ht="18">
      <c r="A103" s="31" t="s">
        <v>353</v>
      </c>
      <c r="B103" s="55">
        <v>99</v>
      </c>
      <c r="C103" s="32">
        <v>309</v>
      </c>
      <c r="D103" s="31" t="s">
        <v>256</v>
      </c>
      <c r="E103" s="38" t="s">
        <v>256</v>
      </c>
      <c r="F103" s="37">
        <v>0</v>
      </c>
      <c r="G103" s="34" t="s">
        <v>86</v>
      </c>
      <c r="H103" s="35" t="s">
        <v>83</v>
      </c>
      <c r="I103" s="36">
        <f>(F103*2.075)+25+25</f>
        <v>50</v>
      </c>
      <c r="J103" s="37">
        <v>200</v>
      </c>
      <c r="K103" s="34" t="s">
        <v>86</v>
      </c>
      <c r="L103" s="35" t="s">
        <v>108</v>
      </c>
      <c r="M103" s="36">
        <f>(J103*2.075)+25+25</f>
        <v>465.00000000000006</v>
      </c>
      <c r="N103" s="54"/>
      <c r="O103" s="42" t="s">
        <v>20</v>
      </c>
    </row>
    <row r="104" spans="1:15" ht="18">
      <c r="A104" s="39" t="s">
        <v>352</v>
      </c>
      <c r="B104" s="31">
        <v>100</v>
      </c>
      <c r="C104" s="32">
        <v>3226</v>
      </c>
      <c r="D104" s="39" t="s">
        <v>134</v>
      </c>
      <c r="E104" s="39" t="s">
        <v>31</v>
      </c>
      <c r="F104" s="37">
        <v>0</v>
      </c>
      <c r="G104" s="34" t="s">
        <v>86</v>
      </c>
      <c r="H104" s="35" t="s">
        <v>87</v>
      </c>
      <c r="I104" s="36">
        <v>0</v>
      </c>
      <c r="J104" s="37">
        <v>100</v>
      </c>
      <c r="K104" s="34" t="s">
        <v>86</v>
      </c>
      <c r="L104" s="35" t="s">
        <v>80</v>
      </c>
      <c r="M104" s="36">
        <f>(J104*2.075)+25</f>
        <v>232.50000000000003</v>
      </c>
      <c r="N104" s="54"/>
      <c r="O104" s="42">
        <v>155</v>
      </c>
    </row>
    <row r="105" spans="1:15" ht="18">
      <c r="A105" s="39" t="s">
        <v>350</v>
      </c>
      <c r="B105" s="55">
        <v>101</v>
      </c>
      <c r="C105" s="40">
        <v>1293</v>
      </c>
      <c r="D105" s="39" t="s">
        <v>155</v>
      </c>
      <c r="E105" s="39" t="s">
        <v>306</v>
      </c>
      <c r="F105" s="37">
        <v>0</v>
      </c>
      <c r="G105" s="34"/>
      <c r="H105" s="35" t="s">
        <v>87</v>
      </c>
      <c r="I105" s="36">
        <f>(F105*2.075)+25+25</f>
        <v>50</v>
      </c>
      <c r="J105" s="37">
        <v>200</v>
      </c>
      <c r="K105" s="34" t="s">
        <v>86</v>
      </c>
      <c r="L105" s="35" t="s">
        <v>80</v>
      </c>
      <c r="M105" s="36">
        <f>(J105*2.075)+25+25</f>
        <v>465.00000000000006</v>
      </c>
      <c r="N105" s="54"/>
      <c r="O105" s="42">
        <v>155</v>
      </c>
    </row>
    <row r="106" spans="1:15" ht="18">
      <c r="A106" s="39" t="s">
        <v>351</v>
      </c>
      <c r="B106" s="31">
        <v>102</v>
      </c>
      <c r="C106" s="40">
        <v>1294</v>
      </c>
      <c r="D106" s="39" t="s">
        <v>155</v>
      </c>
      <c r="E106" s="39" t="s">
        <v>305</v>
      </c>
      <c r="F106" s="37">
        <v>500</v>
      </c>
      <c r="G106" s="34" t="s">
        <v>85</v>
      </c>
      <c r="H106" s="35" t="s">
        <v>83</v>
      </c>
      <c r="I106" s="36">
        <f>(F106*2.075)+100+25</f>
        <v>1162.5</v>
      </c>
      <c r="J106" s="37">
        <v>2500</v>
      </c>
      <c r="K106" s="34" t="s">
        <v>137</v>
      </c>
      <c r="L106" s="35"/>
      <c r="M106" s="36">
        <f>(J106*2.075)+100+25</f>
        <v>5312.5</v>
      </c>
      <c r="N106" s="54"/>
      <c r="O106" s="43" t="s">
        <v>20</v>
      </c>
    </row>
    <row r="107" spans="1:15" ht="18.75" thickBot="1">
      <c r="A107" s="38" t="s">
        <v>307</v>
      </c>
      <c r="B107" s="31">
        <v>103</v>
      </c>
      <c r="C107" s="32">
        <v>2510</v>
      </c>
      <c r="D107" s="31" t="s">
        <v>44</v>
      </c>
      <c r="E107" s="39" t="s">
        <v>31</v>
      </c>
      <c r="F107" s="37">
        <v>0</v>
      </c>
      <c r="G107" s="34" t="s">
        <v>86</v>
      </c>
      <c r="H107" s="35" t="s">
        <v>87</v>
      </c>
      <c r="I107" s="36">
        <v>0</v>
      </c>
      <c r="J107" s="37">
        <v>100</v>
      </c>
      <c r="K107" s="34" t="s">
        <v>86</v>
      </c>
      <c r="L107" s="35" t="s">
        <v>80</v>
      </c>
      <c r="M107" s="36">
        <f>(J107*2.075)+25</f>
        <v>232.50000000000003</v>
      </c>
      <c r="N107" s="54"/>
      <c r="O107" s="71">
        <v>155</v>
      </c>
    </row>
    <row r="108" spans="1:15" ht="18.75" thickBot="1">
      <c r="A108" s="31" t="s">
        <v>349</v>
      </c>
      <c r="B108" s="55">
        <v>104</v>
      </c>
      <c r="C108" s="32">
        <v>2814</v>
      </c>
      <c r="D108" s="31" t="s">
        <v>255</v>
      </c>
      <c r="E108" s="31" t="s">
        <v>255</v>
      </c>
      <c r="F108" s="37">
        <v>0</v>
      </c>
      <c r="G108" s="34" t="s">
        <v>137</v>
      </c>
      <c r="H108" s="35" t="s">
        <v>87</v>
      </c>
      <c r="I108" s="36">
        <f>(F108*2.075)+25+25</f>
        <v>50</v>
      </c>
      <c r="J108" s="37">
        <v>500</v>
      </c>
      <c r="K108" s="34" t="s">
        <v>86</v>
      </c>
      <c r="L108" s="35" t="s">
        <v>80</v>
      </c>
      <c r="M108" s="36">
        <f>(J108*2.075)+25+25</f>
        <v>1087.5</v>
      </c>
      <c r="N108" s="70"/>
      <c r="O108" s="73">
        <v>1087.5</v>
      </c>
    </row>
    <row r="109" spans="1:15" ht="18.75" thickBot="1">
      <c r="A109" s="31" t="s">
        <v>216</v>
      </c>
      <c r="B109" s="31">
        <v>105</v>
      </c>
      <c r="C109" s="32">
        <v>3041</v>
      </c>
      <c r="D109" s="31" t="s">
        <v>217</v>
      </c>
      <c r="E109" s="39" t="s">
        <v>31</v>
      </c>
      <c r="F109" s="37">
        <v>0</v>
      </c>
      <c r="G109" s="34" t="s">
        <v>86</v>
      </c>
      <c r="H109" s="35" t="s">
        <v>87</v>
      </c>
      <c r="I109" s="36">
        <v>0</v>
      </c>
      <c r="J109" s="37">
        <v>100</v>
      </c>
      <c r="K109" s="34" t="s">
        <v>86</v>
      </c>
      <c r="L109" s="35" t="s">
        <v>80</v>
      </c>
      <c r="M109" s="36">
        <f t="shared" ref="M109:M117" si="11">(J109*2.075)+25</f>
        <v>232.50000000000003</v>
      </c>
      <c r="N109" s="54"/>
      <c r="O109" s="80">
        <v>155</v>
      </c>
    </row>
    <row r="110" spans="1:15" ht="18.75" thickBot="1">
      <c r="A110" s="31" t="s">
        <v>348</v>
      </c>
      <c r="B110" s="55">
        <v>106</v>
      </c>
      <c r="C110" s="32">
        <v>2139</v>
      </c>
      <c r="D110" s="31" t="s">
        <v>189</v>
      </c>
      <c r="E110" s="38" t="s">
        <v>189</v>
      </c>
      <c r="F110" s="37">
        <v>0</v>
      </c>
      <c r="G110" s="34"/>
      <c r="H110" s="35" t="s">
        <v>87</v>
      </c>
      <c r="I110" s="36">
        <v>0</v>
      </c>
      <c r="J110" s="37">
        <v>25</v>
      </c>
      <c r="K110" s="34" t="s">
        <v>86</v>
      </c>
      <c r="L110" s="35" t="s">
        <v>88</v>
      </c>
      <c r="M110" s="36">
        <f t="shared" si="11"/>
        <v>76.875</v>
      </c>
      <c r="N110" s="70"/>
      <c r="O110" s="73">
        <v>65</v>
      </c>
    </row>
    <row r="111" spans="1:15" ht="18">
      <c r="A111" s="31" t="s">
        <v>308</v>
      </c>
      <c r="B111" s="31">
        <v>107</v>
      </c>
      <c r="C111" s="32">
        <v>2138</v>
      </c>
      <c r="D111" s="31" t="s">
        <v>47</v>
      </c>
      <c r="E111" s="31" t="s">
        <v>47</v>
      </c>
      <c r="F111" s="37">
        <v>0</v>
      </c>
      <c r="G111" s="34"/>
      <c r="H111" s="35" t="s">
        <v>87</v>
      </c>
      <c r="I111" s="36">
        <v>0</v>
      </c>
      <c r="J111" s="37">
        <v>25</v>
      </c>
      <c r="K111" s="34"/>
      <c r="L111" s="35" t="s">
        <v>87</v>
      </c>
      <c r="M111" s="36">
        <f t="shared" si="11"/>
        <v>76.875</v>
      </c>
      <c r="N111" s="54"/>
      <c r="O111" s="72">
        <v>65</v>
      </c>
    </row>
    <row r="112" spans="1:15" ht="18">
      <c r="A112" s="31" t="s">
        <v>347</v>
      </c>
      <c r="B112" s="31">
        <v>108</v>
      </c>
      <c r="C112" s="32">
        <v>3237</v>
      </c>
      <c r="D112" s="31" t="s">
        <v>98</v>
      </c>
      <c r="E112" s="39" t="s">
        <v>31</v>
      </c>
      <c r="F112" s="37">
        <v>0</v>
      </c>
      <c r="G112" s="34" t="s">
        <v>86</v>
      </c>
      <c r="H112" s="35" t="s">
        <v>87</v>
      </c>
      <c r="I112" s="36">
        <v>0</v>
      </c>
      <c r="J112" s="37">
        <v>100</v>
      </c>
      <c r="K112" s="34" t="s">
        <v>86</v>
      </c>
      <c r="L112" s="35" t="s">
        <v>80</v>
      </c>
      <c r="M112" s="36">
        <f t="shared" si="11"/>
        <v>232.50000000000003</v>
      </c>
      <c r="N112" s="54"/>
      <c r="O112" s="42">
        <v>155</v>
      </c>
    </row>
    <row r="113" spans="1:15" ht="18">
      <c r="A113" s="31" t="s">
        <v>192</v>
      </c>
      <c r="B113" s="55">
        <v>109</v>
      </c>
      <c r="C113" s="32">
        <v>2464</v>
      </c>
      <c r="D113" s="31" t="s">
        <v>190</v>
      </c>
      <c r="E113" s="31" t="s">
        <v>191</v>
      </c>
      <c r="F113" s="33">
        <v>100</v>
      </c>
      <c r="G113" s="34" t="s">
        <v>85</v>
      </c>
      <c r="H113" s="35" t="s">
        <v>87</v>
      </c>
      <c r="I113" s="36">
        <f>(F113*2.075)+25</f>
        <v>232.50000000000003</v>
      </c>
      <c r="J113" s="37">
        <v>5000</v>
      </c>
      <c r="K113" s="34" t="s">
        <v>85</v>
      </c>
      <c r="L113" s="56" t="s">
        <v>94</v>
      </c>
      <c r="M113" s="36">
        <f t="shared" si="11"/>
        <v>10400</v>
      </c>
      <c r="N113" s="54"/>
      <c r="O113" s="43" t="s">
        <v>20</v>
      </c>
    </row>
    <row r="114" spans="1:15" ht="18.75" thickBot="1">
      <c r="A114" s="55" t="s">
        <v>401</v>
      </c>
      <c r="B114" s="31">
        <v>110</v>
      </c>
      <c r="C114" s="32">
        <v>3224</v>
      </c>
      <c r="D114" s="55" t="s">
        <v>130</v>
      </c>
      <c r="E114" s="39" t="s">
        <v>31</v>
      </c>
      <c r="F114" s="37">
        <v>0</v>
      </c>
      <c r="G114" s="34" t="s">
        <v>86</v>
      </c>
      <c r="H114" s="35" t="s">
        <v>87</v>
      </c>
      <c r="I114" s="36">
        <v>0</v>
      </c>
      <c r="J114" s="37">
        <v>100</v>
      </c>
      <c r="K114" s="34" t="s">
        <v>86</v>
      </c>
      <c r="L114" s="35" t="s">
        <v>80</v>
      </c>
      <c r="M114" s="36">
        <f t="shared" si="11"/>
        <v>232.50000000000003</v>
      </c>
      <c r="N114" s="54"/>
      <c r="O114" s="71">
        <v>155</v>
      </c>
    </row>
    <row r="115" spans="1:15" ht="18.75" thickBot="1">
      <c r="A115" s="31" t="s">
        <v>194</v>
      </c>
      <c r="B115" s="55">
        <v>111</v>
      </c>
      <c r="C115" s="32">
        <v>2492</v>
      </c>
      <c r="D115" s="31" t="s">
        <v>195</v>
      </c>
      <c r="E115" s="39" t="s">
        <v>31</v>
      </c>
      <c r="F115" s="37">
        <v>0</v>
      </c>
      <c r="G115" s="34" t="s">
        <v>86</v>
      </c>
      <c r="H115" s="35" t="s">
        <v>87</v>
      </c>
      <c r="I115" s="36">
        <v>0</v>
      </c>
      <c r="J115" s="37">
        <v>100</v>
      </c>
      <c r="K115" s="34" t="s">
        <v>86</v>
      </c>
      <c r="L115" s="35" t="s">
        <v>80</v>
      </c>
      <c r="M115" s="36">
        <f t="shared" si="11"/>
        <v>232.50000000000003</v>
      </c>
      <c r="N115" s="70"/>
      <c r="O115" s="73">
        <v>232.5</v>
      </c>
    </row>
    <row r="116" spans="1:15" ht="18">
      <c r="A116" s="31" t="s">
        <v>198</v>
      </c>
      <c r="B116" s="31">
        <v>112</v>
      </c>
      <c r="C116" s="32">
        <v>3047</v>
      </c>
      <c r="D116" s="31" t="s">
        <v>199</v>
      </c>
      <c r="E116" s="39" t="s">
        <v>31</v>
      </c>
      <c r="F116" s="37">
        <v>0</v>
      </c>
      <c r="G116" s="34" t="s">
        <v>86</v>
      </c>
      <c r="H116" s="35" t="s">
        <v>87</v>
      </c>
      <c r="I116" s="36">
        <v>0</v>
      </c>
      <c r="J116" s="37">
        <v>100</v>
      </c>
      <c r="K116" s="34" t="s">
        <v>86</v>
      </c>
      <c r="L116" s="35" t="s">
        <v>80</v>
      </c>
      <c r="M116" s="36">
        <f t="shared" si="11"/>
        <v>232.50000000000003</v>
      </c>
      <c r="N116" s="54"/>
      <c r="O116" s="72">
        <v>155</v>
      </c>
    </row>
    <row r="117" spans="1:15" ht="18">
      <c r="A117" s="31" t="s">
        <v>157</v>
      </c>
      <c r="B117" s="31">
        <v>113</v>
      </c>
      <c r="C117" s="32">
        <v>3043</v>
      </c>
      <c r="D117" s="31" t="s">
        <v>53</v>
      </c>
      <c r="E117" s="39" t="s">
        <v>31</v>
      </c>
      <c r="F117" s="37">
        <v>0</v>
      </c>
      <c r="G117" s="34" t="s">
        <v>86</v>
      </c>
      <c r="H117" s="35" t="s">
        <v>87</v>
      </c>
      <c r="I117" s="36">
        <v>0</v>
      </c>
      <c r="J117" s="37">
        <v>100</v>
      </c>
      <c r="K117" s="34" t="s">
        <v>86</v>
      </c>
      <c r="L117" s="35" t="s">
        <v>80</v>
      </c>
      <c r="M117" s="36">
        <f t="shared" si="11"/>
        <v>232.50000000000003</v>
      </c>
      <c r="N117" s="54"/>
      <c r="O117" s="42">
        <v>155</v>
      </c>
    </row>
    <row r="118" spans="1:15" ht="18">
      <c r="A118" s="55" t="s">
        <v>200</v>
      </c>
      <c r="B118" s="55">
        <v>114</v>
      </c>
      <c r="C118" s="32">
        <v>3236</v>
      </c>
      <c r="D118" s="31" t="s">
        <v>201</v>
      </c>
      <c r="E118" s="39" t="s">
        <v>31</v>
      </c>
      <c r="F118" s="37">
        <v>0</v>
      </c>
      <c r="G118" s="34" t="s">
        <v>86</v>
      </c>
      <c r="H118" s="35" t="s">
        <v>87</v>
      </c>
      <c r="I118" s="36">
        <v>0</v>
      </c>
      <c r="J118" s="37">
        <v>100</v>
      </c>
      <c r="K118" s="34" t="s">
        <v>86</v>
      </c>
      <c r="L118" s="35" t="s">
        <v>80</v>
      </c>
      <c r="M118" s="36">
        <v>100</v>
      </c>
      <c r="N118" s="54"/>
      <c r="O118" s="42">
        <v>100</v>
      </c>
    </row>
    <row r="119" spans="1:15" ht="18">
      <c r="A119" s="31" t="s">
        <v>346</v>
      </c>
      <c r="B119" s="31">
        <v>115</v>
      </c>
      <c r="C119" s="32">
        <v>3043</v>
      </c>
      <c r="D119" s="31" t="s">
        <v>203</v>
      </c>
      <c r="E119" s="39" t="s">
        <v>31</v>
      </c>
      <c r="F119" s="37">
        <v>0</v>
      </c>
      <c r="G119" s="34" t="s">
        <v>86</v>
      </c>
      <c r="H119" s="35" t="s">
        <v>87</v>
      </c>
      <c r="I119" s="36">
        <v>0</v>
      </c>
      <c r="J119" s="37">
        <v>100</v>
      </c>
      <c r="K119" s="34" t="s">
        <v>86</v>
      </c>
      <c r="L119" s="35" t="s">
        <v>80</v>
      </c>
      <c r="M119" s="36">
        <f t="shared" ref="M119:M125" si="12">(J119*2.075)+25</f>
        <v>232.50000000000003</v>
      </c>
      <c r="N119" s="54"/>
      <c r="O119" s="42">
        <v>155</v>
      </c>
    </row>
    <row r="120" spans="1:15" ht="18">
      <c r="A120" s="31" t="s">
        <v>345</v>
      </c>
      <c r="B120" s="55">
        <v>116</v>
      </c>
      <c r="C120" s="32">
        <v>3043</v>
      </c>
      <c r="D120" s="31" t="s">
        <v>207</v>
      </c>
      <c r="E120" s="39" t="s">
        <v>31</v>
      </c>
      <c r="F120" s="37">
        <v>0</v>
      </c>
      <c r="G120" s="34" t="s">
        <v>86</v>
      </c>
      <c r="H120" s="35" t="s">
        <v>87</v>
      </c>
      <c r="I120" s="36">
        <v>0</v>
      </c>
      <c r="J120" s="37">
        <v>100</v>
      </c>
      <c r="K120" s="34" t="s">
        <v>86</v>
      </c>
      <c r="L120" s="35" t="s">
        <v>80</v>
      </c>
      <c r="M120" s="36">
        <f t="shared" si="12"/>
        <v>232.50000000000003</v>
      </c>
      <c r="N120" s="54"/>
      <c r="O120" s="42">
        <v>155</v>
      </c>
    </row>
    <row r="121" spans="1:15" ht="18">
      <c r="A121" s="31" t="s">
        <v>344</v>
      </c>
      <c r="B121" s="31">
        <v>117</v>
      </c>
      <c r="C121" s="32">
        <v>3043</v>
      </c>
      <c r="D121" s="31" t="s">
        <v>204</v>
      </c>
      <c r="E121" s="39" t="s">
        <v>31</v>
      </c>
      <c r="F121" s="37">
        <v>0</v>
      </c>
      <c r="G121" s="34" t="s">
        <v>86</v>
      </c>
      <c r="H121" s="35" t="s">
        <v>87</v>
      </c>
      <c r="I121" s="36">
        <v>0</v>
      </c>
      <c r="J121" s="37">
        <v>100</v>
      </c>
      <c r="K121" s="34" t="s">
        <v>86</v>
      </c>
      <c r="L121" s="35" t="s">
        <v>80</v>
      </c>
      <c r="M121" s="36">
        <f t="shared" si="12"/>
        <v>232.50000000000003</v>
      </c>
      <c r="N121" s="54"/>
      <c r="O121" s="42">
        <v>155</v>
      </c>
    </row>
    <row r="122" spans="1:15" ht="18">
      <c r="A122" s="31" t="s">
        <v>343</v>
      </c>
      <c r="B122" s="31">
        <v>118</v>
      </c>
      <c r="C122" s="32">
        <v>3043</v>
      </c>
      <c r="D122" s="31" t="s">
        <v>205</v>
      </c>
      <c r="E122" s="39" t="s">
        <v>31</v>
      </c>
      <c r="F122" s="37">
        <v>0</v>
      </c>
      <c r="G122" s="34" t="s">
        <v>86</v>
      </c>
      <c r="H122" s="35" t="s">
        <v>87</v>
      </c>
      <c r="I122" s="36">
        <v>0</v>
      </c>
      <c r="J122" s="37">
        <v>100</v>
      </c>
      <c r="K122" s="34" t="s">
        <v>86</v>
      </c>
      <c r="L122" s="35" t="s">
        <v>80</v>
      </c>
      <c r="M122" s="36">
        <f t="shared" si="12"/>
        <v>232.50000000000003</v>
      </c>
      <c r="N122" s="54"/>
      <c r="O122" s="42">
        <v>155</v>
      </c>
    </row>
    <row r="123" spans="1:15" ht="18">
      <c r="A123" s="55" t="s">
        <v>452</v>
      </c>
      <c r="B123" s="55">
        <v>119</v>
      </c>
      <c r="C123" s="32">
        <v>3043</v>
      </c>
      <c r="D123" s="31" t="s">
        <v>202</v>
      </c>
      <c r="E123" s="39" t="s">
        <v>31</v>
      </c>
      <c r="F123" s="37">
        <v>0</v>
      </c>
      <c r="G123" s="34" t="s">
        <v>86</v>
      </c>
      <c r="H123" s="35" t="s">
        <v>87</v>
      </c>
      <c r="I123" s="36">
        <v>0</v>
      </c>
      <c r="J123" s="37">
        <v>100</v>
      </c>
      <c r="K123" s="34" t="s">
        <v>86</v>
      </c>
      <c r="L123" s="35" t="s">
        <v>80</v>
      </c>
      <c r="M123" s="36">
        <f t="shared" si="12"/>
        <v>232.50000000000003</v>
      </c>
      <c r="N123" s="54"/>
      <c r="O123" s="42">
        <v>155</v>
      </c>
    </row>
    <row r="124" spans="1:15" ht="18">
      <c r="A124" s="55" t="s">
        <v>453</v>
      </c>
      <c r="B124" s="31">
        <v>120</v>
      </c>
      <c r="C124" s="32">
        <v>3043</v>
      </c>
      <c r="D124" s="31" t="s">
        <v>206</v>
      </c>
      <c r="E124" s="39" t="s">
        <v>31</v>
      </c>
      <c r="F124" s="37">
        <v>0</v>
      </c>
      <c r="G124" s="34" t="s">
        <v>86</v>
      </c>
      <c r="H124" s="35" t="s">
        <v>87</v>
      </c>
      <c r="I124" s="36">
        <v>0</v>
      </c>
      <c r="J124" s="37">
        <v>100</v>
      </c>
      <c r="K124" s="34" t="s">
        <v>86</v>
      </c>
      <c r="L124" s="35" t="s">
        <v>80</v>
      </c>
      <c r="M124" s="36">
        <f t="shared" si="12"/>
        <v>232.50000000000003</v>
      </c>
      <c r="N124" s="54"/>
      <c r="O124" s="42">
        <v>155</v>
      </c>
    </row>
    <row r="125" spans="1:15" ht="18">
      <c r="A125" s="31" t="s">
        <v>8</v>
      </c>
      <c r="B125" s="55">
        <v>121</v>
      </c>
      <c r="C125" s="32">
        <v>2554</v>
      </c>
      <c r="D125" s="31" t="s">
        <v>54</v>
      </c>
      <c r="E125" s="39" t="s">
        <v>31</v>
      </c>
      <c r="F125" s="37">
        <v>0</v>
      </c>
      <c r="G125" s="34" t="s">
        <v>86</v>
      </c>
      <c r="H125" s="35" t="s">
        <v>87</v>
      </c>
      <c r="I125" s="36">
        <v>0</v>
      </c>
      <c r="J125" s="37">
        <v>100</v>
      </c>
      <c r="K125" s="34" t="s">
        <v>86</v>
      </c>
      <c r="L125" s="35" t="s">
        <v>80</v>
      </c>
      <c r="M125" s="36">
        <f t="shared" si="12"/>
        <v>232.50000000000003</v>
      </c>
      <c r="N125" s="54"/>
      <c r="O125" s="42">
        <v>155</v>
      </c>
    </row>
    <row r="126" spans="1:15" ht="18">
      <c r="A126" s="31" t="s">
        <v>342</v>
      </c>
      <c r="B126" s="31">
        <v>122</v>
      </c>
      <c r="C126" s="32">
        <v>2446</v>
      </c>
      <c r="D126" s="31" t="s">
        <v>55</v>
      </c>
      <c r="E126" s="39" t="s">
        <v>31</v>
      </c>
      <c r="F126" s="37">
        <v>0</v>
      </c>
      <c r="G126" s="34" t="s">
        <v>86</v>
      </c>
      <c r="H126" s="35" t="s">
        <v>87</v>
      </c>
      <c r="I126" s="36">
        <v>0</v>
      </c>
      <c r="J126" s="37">
        <v>100</v>
      </c>
      <c r="K126" s="34" t="s">
        <v>86</v>
      </c>
      <c r="L126" s="35" t="s">
        <v>80</v>
      </c>
      <c r="M126" s="36">
        <f>J126</f>
        <v>100</v>
      </c>
      <c r="N126" s="54"/>
      <c r="O126" s="42">
        <v>100</v>
      </c>
    </row>
    <row r="127" spans="1:15" ht="18">
      <c r="A127" s="31" t="s">
        <v>342</v>
      </c>
      <c r="B127" s="31">
        <v>123</v>
      </c>
      <c r="C127" s="32">
        <v>3236</v>
      </c>
      <c r="D127" s="31" t="s">
        <v>201</v>
      </c>
      <c r="E127" s="39" t="s">
        <v>31</v>
      </c>
      <c r="F127" s="37">
        <v>0</v>
      </c>
      <c r="G127" s="34" t="s">
        <v>86</v>
      </c>
      <c r="H127" s="35" t="s">
        <v>87</v>
      </c>
      <c r="I127" s="36">
        <v>0</v>
      </c>
      <c r="J127" s="37">
        <v>100</v>
      </c>
      <c r="K127" s="34" t="s">
        <v>86</v>
      </c>
      <c r="L127" s="35" t="s">
        <v>80</v>
      </c>
      <c r="M127" s="36">
        <f>J127</f>
        <v>100</v>
      </c>
      <c r="N127" s="54"/>
      <c r="O127" s="42">
        <v>100</v>
      </c>
    </row>
    <row r="128" spans="1:15" ht="18">
      <c r="A128" s="55" t="s">
        <v>342</v>
      </c>
      <c r="B128" s="55">
        <v>124</v>
      </c>
      <c r="C128" s="32">
        <v>3244</v>
      </c>
      <c r="D128" s="31" t="s">
        <v>243</v>
      </c>
      <c r="E128" s="39" t="s">
        <v>31</v>
      </c>
      <c r="F128" s="37">
        <v>0</v>
      </c>
      <c r="G128" s="34" t="s">
        <v>86</v>
      </c>
      <c r="H128" s="35" t="s">
        <v>87</v>
      </c>
      <c r="I128" s="36">
        <v>0</v>
      </c>
      <c r="J128" s="37">
        <v>100</v>
      </c>
      <c r="K128" s="34" t="s">
        <v>86</v>
      </c>
      <c r="L128" s="35" t="s">
        <v>80</v>
      </c>
      <c r="M128" s="36">
        <f>J128</f>
        <v>100</v>
      </c>
      <c r="N128" s="54"/>
      <c r="O128" s="42">
        <v>100</v>
      </c>
    </row>
    <row r="129" spans="1:15" ht="18">
      <c r="A129" s="31" t="s">
        <v>339</v>
      </c>
      <c r="B129" s="31">
        <v>125</v>
      </c>
      <c r="C129" s="69">
        <v>3875</v>
      </c>
      <c r="D129" s="31" t="s">
        <v>210</v>
      </c>
      <c r="E129" s="59" t="s">
        <v>486</v>
      </c>
      <c r="F129" s="37">
        <v>25</v>
      </c>
      <c r="G129" s="34" t="s">
        <v>86</v>
      </c>
      <c r="H129" s="35" t="s">
        <v>87</v>
      </c>
      <c r="I129" s="36">
        <v>0</v>
      </c>
      <c r="J129" s="37">
        <v>25</v>
      </c>
      <c r="K129" s="34" t="s">
        <v>86</v>
      </c>
      <c r="L129" s="35" t="s">
        <v>80</v>
      </c>
      <c r="M129" s="36">
        <v>25</v>
      </c>
      <c r="N129" s="54"/>
      <c r="O129" s="42">
        <v>25</v>
      </c>
    </row>
    <row r="130" spans="1:15" ht="18">
      <c r="A130" s="31" t="s">
        <v>341</v>
      </c>
      <c r="B130" s="55">
        <v>126</v>
      </c>
      <c r="C130" s="32">
        <v>2508</v>
      </c>
      <c r="D130" s="31" t="s">
        <v>56</v>
      </c>
      <c r="E130" s="39" t="s">
        <v>31</v>
      </c>
      <c r="F130" s="37">
        <v>0</v>
      </c>
      <c r="G130" s="34" t="s">
        <v>86</v>
      </c>
      <c r="H130" s="35" t="s">
        <v>87</v>
      </c>
      <c r="I130" s="36">
        <v>0</v>
      </c>
      <c r="J130" s="37">
        <v>100</v>
      </c>
      <c r="K130" s="34" t="s">
        <v>86</v>
      </c>
      <c r="L130" s="35" t="s">
        <v>80</v>
      </c>
      <c r="M130" s="36">
        <f t="shared" ref="M130:M141" si="13">(J130*2.075)+25</f>
        <v>232.50000000000003</v>
      </c>
      <c r="N130" s="54"/>
      <c r="O130" s="42">
        <v>155</v>
      </c>
    </row>
    <row r="131" spans="1:15" ht="18">
      <c r="A131" s="31" t="s">
        <v>340</v>
      </c>
      <c r="B131" s="31">
        <v>127</v>
      </c>
      <c r="C131" s="32">
        <v>3218</v>
      </c>
      <c r="D131" s="31" t="s">
        <v>209</v>
      </c>
      <c r="E131" s="39" t="s">
        <v>31</v>
      </c>
      <c r="F131" s="37">
        <v>0</v>
      </c>
      <c r="G131" s="34" t="s">
        <v>86</v>
      </c>
      <c r="H131" s="35" t="s">
        <v>87</v>
      </c>
      <c r="I131" s="36">
        <v>0</v>
      </c>
      <c r="J131" s="37">
        <v>100</v>
      </c>
      <c r="K131" s="34" t="s">
        <v>86</v>
      </c>
      <c r="L131" s="35" t="s">
        <v>80</v>
      </c>
      <c r="M131" s="36">
        <f t="shared" si="13"/>
        <v>232.50000000000003</v>
      </c>
      <c r="N131" s="54"/>
      <c r="O131" s="42">
        <v>155</v>
      </c>
    </row>
    <row r="132" spans="1:15" ht="18.75" thickBot="1">
      <c r="A132" s="31" t="s">
        <v>338</v>
      </c>
      <c r="B132" s="31">
        <v>128</v>
      </c>
      <c r="C132" s="32">
        <v>2461</v>
      </c>
      <c r="D132" s="31" t="s">
        <v>99</v>
      </c>
      <c r="E132" s="31" t="s">
        <v>100</v>
      </c>
      <c r="F132" s="33">
        <v>100</v>
      </c>
      <c r="G132" s="34" t="s">
        <v>85</v>
      </c>
      <c r="H132" s="35" t="s">
        <v>80</v>
      </c>
      <c r="I132" s="36">
        <f>(F132*2.075)+25</f>
        <v>232.50000000000003</v>
      </c>
      <c r="J132" s="37">
        <v>5000</v>
      </c>
      <c r="K132" s="34" t="s">
        <v>85</v>
      </c>
      <c r="L132" s="35" t="s">
        <v>94</v>
      </c>
      <c r="M132" s="36">
        <f t="shared" si="13"/>
        <v>10400</v>
      </c>
      <c r="N132" s="54"/>
      <c r="O132" s="74" t="s">
        <v>20</v>
      </c>
    </row>
    <row r="133" spans="1:15" ht="18.75" thickBot="1">
      <c r="A133" s="31" t="s">
        <v>193</v>
      </c>
      <c r="B133" s="55">
        <v>129</v>
      </c>
      <c r="C133" s="32">
        <v>3224</v>
      </c>
      <c r="D133" s="31" t="s">
        <v>130</v>
      </c>
      <c r="E133" s="31" t="s">
        <v>31</v>
      </c>
      <c r="F133" s="37">
        <v>0</v>
      </c>
      <c r="G133" s="34" t="s">
        <v>86</v>
      </c>
      <c r="H133" s="35" t="s">
        <v>87</v>
      </c>
      <c r="I133" s="36">
        <v>0</v>
      </c>
      <c r="J133" s="37">
        <v>100</v>
      </c>
      <c r="K133" s="34" t="s">
        <v>86</v>
      </c>
      <c r="L133" s="35" t="s">
        <v>80</v>
      </c>
      <c r="M133" s="36">
        <f t="shared" si="13"/>
        <v>232.50000000000003</v>
      </c>
      <c r="N133" s="70"/>
      <c r="O133" s="73">
        <v>232.5</v>
      </c>
    </row>
    <row r="134" spans="1:15" ht="18">
      <c r="A134" s="55" t="s">
        <v>454</v>
      </c>
      <c r="B134" s="31">
        <v>130</v>
      </c>
      <c r="C134" s="32">
        <v>3243</v>
      </c>
      <c r="D134" s="31" t="s">
        <v>177</v>
      </c>
      <c r="E134" s="31" t="s">
        <v>37</v>
      </c>
      <c r="F134" s="33">
        <v>0</v>
      </c>
      <c r="G134" s="34" t="s">
        <v>86</v>
      </c>
      <c r="H134" s="35" t="s">
        <v>87</v>
      </c>
      <c r="I134" s="36">
        <v>0</v>
      </c>
      <c r="J134" s="37">
        <v>100</v>
      </c>
      <c r="K134" s="34" t="s">
        <v>86</v>
      </c>
      <c r="L134" s="35" t="s">
        <v>80</v>
      </c>
      <c r="M134" s="36">
        <f t="shared" si="13"/>
        <v>232.50000000000003</v>
      </c>
      <c r="N134" s="54"/>
      <c r="O134" s="72">
        <v>155</v>
      </c>
    </row>
    <row r="135" spans="1:15" ht="18">
      <c r="A135" s="31" t="s">
        <v>335</v>
      </c>
      <c r="B135" s="55">
        <v>131</v>
      </c>
      <c r="C135" s="32">
        <v>2075</v>
      </c>
      <c r="D135" s="31" t="s">
        <v>36</v>
      </c>
      <c r="E135" s="38" t="s">
        <v>37</v>
      </c>
      <c r="F135" s="37">
        <v>0</v>
      </c>
      <c r="G135" s="34" t="s">
        <v>86</v>
      </c>
      <c r="H135" s="35" t="s">
        <v>87</v>
      </c>
      <c r="I135" s="36">
        <v>0</v>
      </c>
      <c r="J135" s="37">
        <v>100</v>
      </c>
      <c r="K135" s="34" t="s">
        <v>86</v>
      </c>
      <c r="L135" s="35" t="s">
        <v>80</v>
      </c>
      <c r="M135" s="36">
        <f t="shared" si="13"/>
        <v>232.50000000000003</v>
      </c>
      <c r="N135" s="54"/>
      <c r="O135" s="42">
        <v>150</v>
      </c>
    </row>
    <row r="136" spans="1:15" ht="18">
      <c r="A136" s="31" t="s">
        <v>327</v>
      </c>
      <c r="B136" s="31">
        <v>132</v>
      </c>
      <c r="C136" s="32">
        <v>2936</v>
      </c>
      <c r="D136" s="31" t="s">
        <v>179</v>
      </c>
      <c r="E136" s="31" t="s">
        <v>179</v>
      </c>
      <c r="F136" s="33">
        <v>0</v>
      </c>
      <c r="G136" s="34" t="s">
        <v>86</v>
      </c>
      <c r="H136" s="35" t="s">
        <v>87</v>
      </c>
      <c r="I136" s="36">
        <v>0</v>
      </c>
      <c r="J136" s="37">
        <v>100</v>
      </c>
      <c r="K136" s="34" t="s">
        <v>86</v>
      </c>
      <c r="L136" s="35" t="s">
        <v>87</v>
      </c>
      <c r="M136" s="36">
        <f t="shared" si="13"/>
        <v>232.50000000000003</v>
      </c>
      <c r="N136" s="54"/>
      <c r="O136" s="42">
        <v>155</v>
      </c>
    </row>
    <row r="137" spans="1:15" ht="18.75" thickBot="1">
      <c r="A137" s="31" t="s">
        <v>329</v>
      </c>
      <c r="B137" s="31">
        <v>133</v>
      </c>
      <c r="C137" s="32">
        <v>2485</v>
      </c>
      <c r="D137" s="31" t="s">
        <v>124</v>
      </c>
      <c r="E137" s="31" t="s">
        <v>37</v>
      </c>
      <c r="F137" s="37">
        <v>0</v>
      </c>
      <c r="G137" s="34" t="s">
        <v>86</v>
      </c>
      <c r="H137" s="35" t="s">
        <v>87</v>
      </c>
      <c r="I137" s="36">
        <v>0</v>
      </c>
      <c r="J137" s="37">
        <v>100</v>
      </c>
      <c r="K137" s="34" t="s">
        <v>86</v>
      </c>
      <c r="L137" s="35" t="s">
        <v>80</v>
      </c>
      <c r="M137" s="36">
        <f t="shared" si="13"/>
        <v>232.50000000000003</v>
      </c>
      <c r="N137" s="54"/>
      <c r="O137" s="71">
        <v>155</v>
      </c>
    </row>
    <row r="138" spans="1:15" ht="18.75" thickBot="1">
      <c r="A138" s="31" t="s">
        <v>337</v>
      </c>
      <c r="B138" s="55">
        <v>134</v>
      </c>
      <c r="C138" s="32">
        <v>2487</v>
      </c>
      <c r="D138" s="31" t="s">
        <v>133</v>
      </c>
      <c r="E138" s="31" t="s">
        <v>37</v>
      </c>
      <c r="F138" s="37">
        <v>0</v>
      </c>
      <c r="G138" s="34"/>
      <c r="H138" s="35"/>
      <c r="I138" s="36">
        <v>0</v>
      </c>
      <c r="J138" s="37">
        <v>100</v>
      </c>
      <c r="K138" s="34" t="s">
        <v>86</v>
      </c>
      <c r="L138" s="35" t="s">
        <v>80</v>
      </c>
      <c r="M138" s="36">
        <f t="shared" si="13"/>
        <v>232.50000000000003</v>
      </c>
      <c r="N138" s="70"/>
      <c r="O138" s="73">
        <v>232.5</v>
      </c>
    </row>
    <row r="139" spans="1:15" ht="18">
      <c r="A139" s="31" t="s">
        <v>336</v>
      </c>
      <c r="B139" s="31">
        <v>135</v>
      </c>
      <c r="C139" s="32">
        <v>2073</v>
      </c>
      <c r="D139" s="31" t="s">
        <v>153</v>
      </c>
      <c r="E139" s="31" t="s">
        <v>37</v>
      </c>
      <c r="F139" s="33">
        <v>0</v>
      </c>
      <c r="G139" s="34" t="s">
        <v>86</v>
      </c>
      <c r="H139" s="35" t="s">
        <v>87</v>
      </c>
      <c r="I139" s="36">
        <v>0</v>
      </c>
      <c r="J139" s="37">
        <v>100</v>
      </c>
      <c r="K139" s="34" t="s">
        <v>86</v>
      </c>
      <c r="L139" s="35" t="s">
        <v>80</v>
      </c>
      <c r="M139" s="36">
        <f t="shared" si="13"/>
        <v>232.50000000000003</v>
      </c>
      <c r="N139" s="54"/>
      <c r="O139" s="72">
        <v>155</v>
      </c>
    </row>
    <row r="140" spans="1:15" ht="18">
      <c r="A140" s="31" t="s">
        <v>334</v>
      </c>
      <c r="B140" s="55">
        <v>136</v>
      </c>
      <c r="C140" s="32">
        <v>2166</v>
      </c>
      <c r="D140" s="31" t="s">
        <v>115</v>
      </c>
      <c r="E140" s="31" t="s">
        <v>121</v>
      </c>
      <c r="F140" s="33">
        <v>100</v>
      </c>
      <c r="G140" s="34" t="s">
        <v>86</v>
      </c>
      <c r="H140" s="35" t="s">
        <v>80</v>
      </c>
      <c r="I140" s="36">
        <f>(F140*2.075)+25</f>
        <v>232.50000000000003</v>
      </c>
      <c r="J140" s="37">
        <v>200</v>
      </c>
      <c r="K140" s="34" t="s">
        <v>86</v>
      </c>
      <c r="L140" s="35" t="s">
        <v>80</v>
      </c>
      <c r="M140" s="36">
        <f t="shared" si="13"/>
        <v>440.00000000000006</v>
      </c>
      <c r="N140" s="54"/>
      <c r="O140" s="42">
        <v>245</v>
      </c>
    </row>
    <row r="141" spans="1:15" ht="18">
      <c r="A141" s="31" t="s">
        <v>333</v>
      </c>
      <c r="B141" s="31">
        <v>137</v>
      </c>
      <c r="C141" s="32">
        <v>2167</v>
      </c>
      <c r="D141" s="31" t="s">
        <v>116</v>
      </c>
      <c r="E141" s="31" t="s">
        <v>122</v>
      </c>
      <c r="F141" s="33">
        <v>200</v>
      </c>
      <c r="G141" s="34" t="s">
        <v>85</v>
      </c>
      <c r="H141" s="35" t="s">
        <v>80</v>
      </c>
      <c r="I141" s="36">
        <f>(F141*2.075)+25</f>
        <v>440.00000000000006</v>
      </c>
      <c r="J141" s="37">
        <v>200</v>
      </c>
      <c r="K141" s="34" t="s">
        <v>85</v>
      </c>
      <c r="L141" s="35" t="s">
        <v>80</v>
      </c>
      <c r="M141" s="36">
        <f t="shared" si="13"/>
        <v>440.00000000000006</v>
      </c>
      <c r="N141" s="54"/>
      <c r="O141" s="42">
        <v>440</v>
      </c>
    </row>
    <row r="142" spans="1:15" ht="18">
      <c r="A142" s="31" t="s">
        <v>332</v>
      </c>
      <c r="B142" s="31">
        <v>138</v>
      </c>
      <c r="C142" s="32">
        <v>2168</v>
      </c>
      <c r="D142" s="31" t="s">
        <v>117</v>
      </c>
      <c r="E142" s="31" t="s">
        <v>123</v>
      </c>
      <c r="F142" s="34">
        <v>0</v>
      </c>
      <c r="G142" s="34"/>
      <c r="H142" s="35" t="s">
        <v>105</v>
      </c>
      <c r="I142" s="36">
        <v>0</v>
      </c>
      <c r="J142" s="35">
        <v>0</v>
      </c>
      <c r="K142" s="35"/>
      <c r="L142" s="35" t="s">
        <v>89</v>
      </c>
      <c r="M142" s="36">
        <v>0</v>
      </c>
      <c r="N142" s="54"/>
      <c r="O142" s="44" t="s">
        <v>20</v>
      </c>
    </row>
    <row r="143" spans="1:15" ht="18.75" thickBot="1">
      <c r="A143" s="31" t="s">
        <v>331</v>
      </c>
      <c r="B143" s="55">
        <v>139</v>
      </c>
      <c r="C143" s="32">
        <v>2075</v>
      </c>
      <c r="D143" s="31" t="s">
        <v>36</v>
      </c>
      <c r="E143" s="31" t="s">
        <v>37</v>
      </c>
      <c r="F143" s="33">
        <v>0</v>
      </c>
      <c r="G143" s="34" t="s">
        <v>86</v>
      </c>
      <c r="H143" s="35" t="s">
        <v>87</v>
      </c>
      <c r="I143" s="36">
        <v>0</v>
      </c>
      <c r="J143" s="37">
        <v>100</v>
      </c>
      <c r="K143" s="34" t="s">
        <v>86</v>
      </c>
      <c r="L143" s="35" t="s">
        <v>80</v>
      </c>
      <c r="M143" s="36">
        <f t="shared" ref="M143:M150" si="14">(J143*2.075)+25</f>
        <v>232.50000000000003</v>
      </c>
      <c r="N143" s="54"/>
      <c r="O143" s="71">
        <v>150</v>
      </c>
    </row>
    <row r="144" spans="1:15" ht="18.75" thickBot="1">
      <c r="A144" s="31" t="s">
        <v>330</v>
      </c>
      <c r="B144" s="31">
        <v>140</v>
      </c>
      <c r="C144" s="32">
        <v>3217</v>
      </c>
      <c r="D144" s="31" t="s">
        <v>211</v>
      </c>
      <c r="E144" s="55" t="s">
        <v>431</v>
      </c>
      <c r="F144" s="33">
        <v>300</v>
      </c>
      <c r="G144" s="34" t="s">
        <v>86</v>
      </c>
      <c r="H144" s="35" t="s">
        <v>87</v>
      </c>
      <c r="I144" s="36">
        <f>(F144*2.075)+25</f>
        <v>647.5</v>
      </c>
      <c r="J144" s="37">
        <v>300</v>
      </c>
      <c r="K144" s="34" t="s">
        <v>86</v>
      </c>
      <c r="L144" s="56" t="s">
        <v>87</v>
      </c>
      <c r="M144" s="36">
        <f t="shared" si="14"/>
        <v>647.5</v>
      </c>
      <c r="N144" s="70"/>
      <c r="O144" s="73">
        <v>647.5</v>
      </c>
    </row>
    <row r="145" spans="1:15" ht="18">
      <c r="A145" s="31" t="s">
        <v>328</v>
      </c>
      <c r="B145" s="55">
        <v>141</v>
      </c>
      <c r="C145" s="32">
        <v>2486</v>
      </c>
      <c r="D145" s="31" t="s">
        <v>212</v>
      </c>
      <c r="E145" s="38" t="s">
        <v>37</v>
      </c>
      <c r="F145" s="37">
        <v>0</v>
      </c>
      <c r="G145" s="34" t="s">
        <v>86</v>
      </c>
      <c r="H145" s="35" t="s">
        <v>87</v>
      </c>
      <c r="I145" s="36">
        <v>0</v>
      </c>
      <c r="J145" s="37">
        <v>100</v>
      </c>
      <c r="K145" s="34" t="s">
        <v>86</v>
      </c>
      <c r="L145" s="35" t="s">
        <v>80</v>
      </c>
      <c r="M145" s="36">
        <f t="shared" si="14"/>
        <v>232.50000000000003</v>
      </c>
      <c r="N145" s="54"/>
      <c r="O145" s="72">
        <v>155</v>
      </c>
    </row>
    <row r="146" spans="1:15" ht="18">
      <c r="A146" s="39" t="s">
        <v>378</v>
      </c>
      <c r="B146" s="31">
        <v>142</v>
      </c>
      <c r="C146" s="32">
        <v>2487</v>
      </c>
      <c r="D146" s="39" t="s">
        <v>133</v>
      </c>
      <c r="E146" s="39" t="s">
        <v>37</v>
      </c>
      <c r="F146" s="37"/>
      <c r="G146" s="34"/>
      <c r="H146" s="35"/>
      <c r="I146" s="36">
        <v>0</v>
      </c>
      <c r="J146" s="37">
        <v>100</v>
      </c>
      <c r="K146" s="34" t="s">
        <v>86</v>
      </c>
      <c r="L146" s="35" t="s">
        <v>80</v>
      </c>
      <c r="M146" s="36">
        <f t="shared" si="14"/>
        <v>232.50000000000003</v>
      </c>
      <c r="N146" s="54"/>
      <c r="O146" s="42">
        <v>155</v>
      </c>
    </row>
    <row r="147" spans="1:15" ht="18">
      <c r="A147" s="31" t="s">
        <v>324</v>
      </c>
      <c r="B147" s="31">
        <v>143</v>
      </c>
      <c r="C147" s="32">
        <v>3227</v>
      </c>
      <c r="D147" s="31" t="s">
        <v>219</v>
      </c>
      <c r="E147" s="39" t="s">
        <v>31</v>
      </c>
      <c r="F147" s="37">
        <v>0</v>
      </c>
      <c r="G147" s="34" t="s">
        <v>86</v>
      </c>
      <c r="H147" s="35" t="s">
        <v>87</v>
      </c>
      <c r="I147" s="36">
        <v>0</v>
      </c>
      <c r="J147" s="37">
        <v>100</v>
      </c>
      <c r="K147" s="34" t="s">
        <v>86</v>
      </c>
      <c r="L147" s="35" t="s">
        <v>80</v>
      </c>
      <c r="M147" s="36">
        <f t="shared" si="14"/>
        <v>232.50000000000003</v>
      </c>
      <c r="N147" s="54"/>
      <c r="O147" s="42">
        <v>155</v>
      </c>
    </row>
    <row r="148" spans="1:15" ht="18">
      <c r="A148" s="31" t="s">
        <v>323</v>
      </c>
      <c r="B148" s="55">
        <v>144</v>
      </c>
      <c r="C148" s="32">
        <v>3238</v>
      </c>
      <c r="D148" s="31" t="s">
        <v>218</v>
      </c>
      <c r="E148" s="39" t="s">
        <v>31</v>
      </c>
      <c r="F148" s="37">
        <v>0</v>
      </c>
      <c r="G148" s="34" t="s">
        <v>86</v>
      </c>
      <c r="H148" s="35" t="s">
        <v>87</v>
      </c>
      <c r="I148" s="36">
        <v>0</v>
      </c>
      <c r="J148" s="37">
        <v>100</v>
      </c>
      <c r="K148" s="34" t="s">
        <v>86</v>
      </c>
      <c r="L148" s="35" t="s">
        <v>80</v>
      </c>
      <c r="M148" s="36">
        <f t="shared" si="14"/>
        <v>232.50000000000003</v>
      </c>
      <c r="N148" s="54"/>
      <c r="O148" s="42">
        <v>155</v>
      </c>
    </row>
    <row r="149" spans="1:15" ht="18">
      <c r="A149" s="31" t="s">
        <v>325</v>
      </c>
      <c r="B149" s="31">
        <v>145</v>
      </c>
      <c r="C149" s="32">
        <v>2520</v>
      </c>
      <c r="D149" s="31" t="s">
        <v>221</v>
      </c>
      <c r="E149" s="39" t="s">
        <v>31</v>
      </c>
      <c r="F149" s="37">
        <v>0</v>
      </c>
      <c r="G149" s="34" t="s">
        <v>86</v>
      </c>
      <c r="H149" s="35" t="s">
        <v>87</v>
      </c>
      <c r="I149" s="36">
        <v>0</v>
      </c>
      <c r="J149" s="37">
        <v>100</v>
      </c>
      <c r="K149" s="34" t="s">
        <v>86</v>
      </c>
      <c r="L149" s="35" t="s">
        <v>80</v>
      </c>
      <c r="M149" s="36">
        <f t="shared" si="14"/>
        <v>232.50000000000003</v>
      </c>
      <c r="N149" s="54"/>
      <c r="O149" s="42">
        <v>155</v>
      </c>
    </row>
    <row r="150" spans="1:15" ht="18.75" thickBot="1">
      <c r="A150" s="31" t="s">
        <v>326</v>
      </c>
      <c r="B150" s="55">
        <v>146</v>
      </c>
      <c r="C150" s="32">
        <v>3042</v>
      </c>
      <c r="D150" s="31" t="s">
        <v>220</v>
      </c>
      <c r="E150" s="39" t="s">
        <v>31</v>
      </c>
      <c r="F150" s="37">
        <v>0</v>
      </c>
      <c r="G150" s="34" t="s">
        <v>86</v>
      </c>
      <c r="H150" s="35" t="s">
        <v>87</v>
      </c>
      <c r="I150" s="36">
        <v>0</v>
      </c>
      <c r="J150" s="37">
        <v>100</v>
      </c>
      <c r="K150" s="34" t="s">
        <v>86</v>
      </c>
      <c r="L150" s="35" t="s">
        <v>80</v>
      </c>
      <c r="M150" s="36">
        <f t="shared" si="14"/>
        <v>232.50000000000003</v>
      </c>
      <c r="N150" s="54"/>
      <c r="O150" s="71">
        <v>155</v>
      </c>
    </row>
    <row r="151" spans="1:15" ht="18.75" thickBot="1">
      <c r="A151" s="31" t="s">
        <v>104</v>
      </c>
      <c r="B151" s="31">
        <v>147</v>
      </c>
      <c r="C151" s="32">
        <v>2322</v>
      </c>
      <c r="D151" s="31" t="s">
        <v>102</v>
      </c>
      <c r="E151" s="31" t="s">
        <v>101</v>
      </c>
      <c r="F151" s="37">
        <v>200</v>
      </c>
      <c r="G151" s="34" t="s">
        <v>86</v>
      </c>
      <c r="H151" s="35" t="s">
        <v>87</v>
      </c>
      <c r="I151" s="36">
        <f>(F151*2.075)+25+25</f>
        <v>465.00000000000006</v>
      </c>
      <c r="J151" s="37">
        <v>200</v>
      </c>
      <c r="K151" s="34" t="s">
        <v>86</v>
      </c>
      <c r="L151" s="35" t="s">
        <v>80</v>
      </c>
      <c r="M151" s="36">
        <f>(J151*2.075)+25+25</f>
        <v>465.00000000000006</v>
      </c>
      <c r="N151" s="70" t="s">
        <v>0</v>
      </c>
      <c r="O151" s="73">
        <v>465</v>
      </c>
    </row>
    <row r="152" spans="1:15" ht="18.75" thickBot="1">
      <c r="A152" s="38" t="s">
        <v>159</v>
      </c>
      <c r="B152" s="31">
        <v>148</v>
      </c>
      <c r="C152" s="32">
        <v>2326</v>
      </c>
      <c r="D152" s="31" t="s">
        <v>102</v>
      </c>
      <c r="E152" s="31" t="s">
        <v>101</v>
      </c>
      <c r="F152" s="37">
        <v>200</v>
      </c>
      <c r="G152" s="34" t="s">
        <v>86</v>
      </c>
      <c r="H152" s="35" t="s">
        <v>87</v>
      </c>
      <c r="I152" s="36">
        <f>(F152*2.075)+25+25</f>
        <v>465.00000000000006</v>
      </c>
      <c r="J152" s="37">
        <v>500</v>
      </c>
      <c r="K152" s="34" t="s">
        <v>86</v>
      </c>
      <c r="L152" s="35" t="s">
        <v>84</v>
      </c>
      <c r="M152" s="36">
        <f>(J152*2.075)+25+25</f>
        <v>1087.5</v>
      </c>
      <c r="N152" s="70" t="s">
        <v>0</v>
      </c>
      <c r="O152" s="73">
        <v>1087.5</v>
      </c>
    </row>
    <row r="153" spans="1:15" ht="18.75" thickBot="1">
      <c r="A153" s="38" t="s">
        <v>103</v>
      </c>
      <c r="B153" s="55">
        <v>149</v>
      </c>
      <c r="C153" s="32">
        <v>2322</v>
      </c>
      <c r="D153" s="31" t="s">
        <v>102</v>
      </c>
      <c r="E153" s="31" t="s">
        <v>101</v>
      </c>
      <c r="F153" s="37">
        <v>200</v>
      </c>
      <c r="G153" s="34" t="s">
        <v>86</v>
      </c>
      <c r="H153" s="35" t="s">
        <v>87</v>
      </c>
      <c r="I153" s="36">
        <f>(F153*2.075)+25+25</f>
        <v>465.00000000000006</v>
      </c>
      <c r="J153" s="37">
        <v>200</v>
      </c>
      <c r="K153" s="34" t="s">
        <v>86</v>
      </c>
      <c r="L153" s="35" t="s">
        <v>80</v>
      </c>
      <c r="M153" s="36">
        <f>(J153*2.075)+25+25</f>
        <v>465.00000000000006</v>
      </c>
      <c r="N153" s="70" t="s">
        <v>0</v>
      </c>
      <c r="O153" s="73">
        <v>465</v>
      </c>
    </row>
    <row r="154" spans="1:15" ht="18.75" thickBot="1">
      <c r="A154" s="31" t="s">
        <v>158</v>
      </c>
      <c r="B154" s="31">
        <v>150</v>
      </c>
      <c r="C154" s="32">
        <v>2325</v>
      </c>
      <c r="D154" s="31" t="s">
        <v>102</v>
      </c>
      <c r="E154" s="31" t="s">
        <v>101</v>
      </c>
      <c r="F154" s="37">
        <v>500</v>
      </c>
      <c r="G154" s="34" t="s">
        <v>86</v>
      </c>
      <c r="H154" s="35" t="s">
        <v>80</v>
      </c>
      <c r="I154" s="36">
        <f>(F154*2.075)+25+25</f>
        <v>1087.5</v>
      </c>
      <c r="J154" s="37">
        <v>500</v>
      </c>
      <c r="K154" s="34" t="s">
        <v>86</v>
      </c>
      <c r="L154" s="35" t="s">
        <v>80</v>
      </c>
      <c r="M154" s="36">
        <f>(J154*2.075)+25+25</f>
        <v>1087.5</v>
      </c>
      <c r="N154" s="70" t="s">
        <v>0</v>
      </c>
      <c r="O154" s="73">
        <v>1087.5</v>
      </c>
    </row>
    <row r="155" spans="1:15" ht="18">
      <c r="A155" s="31" t="s">
        <v>156</v>
      </c>
      <c r="B155" s="55">
        <v>151</v>
      </c>
      <c r="C155" s="32">
        <v>2112</v>
      </c>
      <c r="D155" s="31" t="s">
        <v>49</v>
      </c>
      <c r="E155" s="31" t="s">
        <v>50</v>
      </c>
      <c r="F155" s="37">
        <v>0</v>
      </c>
      <c r="G155" s="34" t="s">
        <v>86</v>
      </c>
      <c r="H155" s="35" t="s">
        <v>87</v>
      </c>
      <c r="I155" s="36">
        <v>0</v>
      </c>
      <c r="J155" s="37">
        <v>100</v>
      </c>
      <c r="K155" s="34" t="s">
        <v>86</v>
      </c>
      <c r="L155" s="35" t="s">
        <v>80</v>
      </c>
      <c r="M155" s="36">
        <f t="shared" ref="M155:M160" si="15">(J155*2.075)+25</f>
        <v>232.50000000000003</v>
      </c>
      <c r="N155" s="54"/>
      <c r="O155" s="72">
        <v>155</v>
      </c>
    </row>
    <row r="156" spans="1:15" ht="18">
      <c r="A156" s="39" t="s">
        <v>322</v>
      </c>
      <c r="B156" s="31">
        <v>152</v>
      </c>
      <c r="C156" s="40">
        <v>2113</v>
      </c>
      <c r="D156" s="39" t="s">
        <v>154</v>
      </c>
      <c r="E156" s="39" t="s">
        <v>31</v>
      </c>
      <c r="F156" s="37">
        <v>0</v>
      </c>
      <c r="G156" s="34" t="s">
        <v>86</v>
      </c>
      <c r="H156" s="35" t="s">
        <v>87</v>
      </c>
      <c r="I156" s="36">
        <v>0</v>
      </c>
      <c r="J156" s="37">
        <v>100</v>
      </c>
      <c r="K156" s="34" t="s">
        <v>86</v>
      </c>
      <c r="L156" s="35" t="s">
        <v>80</v>
      </c>
      <c r="M156" s="36">
        <f t="shared" si="15"/>
        <v>232.50000000000003</v>
      </c>
      <c r="N156" s="54"/>
      <c r="O156" s="42">
        <v>155</v>
      </c>
    </row>
    <row r="157" spans="1:15" ht="18.75" thickBot="1">
      <c r="A157" s="31" t="s">
        <v>321</v>
      </c>
      <c r="B157" s="31">
        <v>153</v>
      </c>
      <c r="C157" s="32">
        <v>3285</v>
      </c>
      <c r="D157" s="31" t="s">
        <v>304</v>
      </c>
      <c r="E157" s="39" t="s">
        <v>31</v>
      </c>
      <c r="F157" s="37">
        <v>0</v>
      </c>
      <c r="G157" s="34" t="s">
        <v>86</v>
      </c>
      <c r="H157" s="35" t="s">
        <v>87</v>
      </c>
      <c r="I157" s="36">
        <v>0</v>
      </c>
      <c r="J157" s="37">
        <v>100</v>
      </c>
      <c r="K157" s="34" t="s">
        <v>86</v>
      </c>
      <c r="L157" s="35" t="s">
        <v>80</v>
      </c>
      <c r="M157" s="36">
        <f t="shared" si="15"/>
        <v>232.50000000000003</v>
      </c>
      <c r="N157" s="54"/>
      <c r="O157" s="71">
        <v>155</v>
      </c>
    </row>
    <row r="158" spans="1:15" ht="18.75" thickBot="1">
      <c r="A158" s="68" t="s">
        <v>468</v>
      </c>
      <c r="B158" s="55"/>
      <c r="C158" s="32">
        <v>3320</v>
      </c>
      <c r="D158" s="57" t="s">
        <v>469</v>
      </c>
      <c r="E158" s="57" t="s">
        <v>469</v>
      </c>
      <c r="F158" s="33">
        <v>300</v>
      </c>
      <c r="G158" s="34"/>
      <c r="H158" s="56" t="s">
        <v>87</v>
      </c>
      <c r="I158" s="36">
        <f>(F158*2.075)+25</f>
        <v>647.5</v>
      </c>
      <c r="J158" s="37">
        <v>500</v>
      </c>
      <c r="K158" s="34"/>
      <c r="L158" s="56" t="s">
        <v>87</v>
      </c>
      <c r="M158" s="36">
        <f t="shared" si="15"/>
        <v>1062.5</v>
      </c>
      <c r="N158" s="70"/>
      <c r="O158" s="73">
        <v>1062.5</v>
      </c>
    </row>
    <row r="159" spans="1:15" ht="18">
      <c r="A159" s="31" t="s">
        <v>222</v>
      </c>
      <c r="B159" s="55">
        <v>154</v>
      </c>
      <c r="C159" s="32">
        <v>3232</v>
      </c>
      <c r="D159" s="31" t="s">
        <v>223</v>
      </c>
      <c r="E159" s="39" t="s">
        <v>31</v>
      </c>
      <c r="F159" s="37">
        <v>0</v>
      </c>
      <c r="G159" s="34" t="s">
        <v>86</v>
      </c>
      <c r="H159" s="35" t="s">
        <v>87</v>
      </c>
      <c r="I159" s="36">
        <v>0</v>
      </c>
      <c r="J159" s="37">
        <v>100</v>
      </c>
      <c r="K159" s="34" t="s">
        <v>86</v>
      </c>
      <c r="L159" s="35" t="s">
        <v>80</v>
      </c>
      <c r="M159" s="36">
        <f t="shared" si="15"/>
        <v>232.50000000000003</v>
      </c>
      <c r="N159" s="54"/>
      <c r="O159" s="72">
        <v>155</v>
      </c>
    </row>
    <row r="160" spans="1:15" ht="18">
      <c r="A160" s="55" t="s">
        <v>160</v>
      </c>
      <c r="B160" s="31">
        <v>155</v>
      </c>
      <c r="C160" s="32">
        <v>2559</v>
      </c>
      <c r="D160" s="55" t="s">
        <v>422</v>
      </c>
      <c r="E160" s="55" t="s">
        <v>37</v>
      </c>
      <c r="F160" s="37">
        <v>0</v>
      </c>
      <c r="G160" s="34" t="s">
        <v>86</v>
      </c>
      <c r="H160" s="56" t="s">
        <v>87</v>
      </c>
      <c r="I160" s="36">
        <f>(F160*2.075)+25</f>
        <v>25</v>
      </c>
      <c r="J160" s="37">
        <v>100</v>
      </c>
      <c r="K160" s="34" t="s">
        <v>86</v>
      </c>
      <c r="L160" s="35" t="s">
        <v>80</v>
      </c>
      <c r="M160" s="36">
        <f t="shared" si="15"/>
        <v>232.50000000000003</v>
      </c>
      <c r="N160" s="54"/>
      <c r="O160" s="42">
        <v>155</v>
      </c>
    </row>
    <row r="161" spans="1:15" ht="18.75" thickBot="1">
      <c r="A161" s="31" t="s">
        <v>9</v>
      </c>
      <c r="B161" s="55">
        <v>156</v>
      </c>
      <c r="C161" s="32">
        <v>9003</v>
      </c>
      <c r="D161" s="31" t="s">
        <v>129</v>
      </c>
      <c r="E161" s="31"/>
      <c r="F161" s="33">
        <v>0</v>
      </c>
      <c r="G161" s="34"/>
      <c r="H161" s="35"/>
      <c r="I161" s="36">
        <f>(F161*2.075)+25+25</f>
        <v>50</v>
      </c>
      <c r="J161" s="37"/>
      <c r="K161" s="34"/>
      <c r="L161" s="35"/>
      <c r="M161" s="36">
        <f>(J161*2.075)+25+25</f>
        <v>50</v>
      </c>
      <c r="N161" s="54"/>
      <c r="O161" s="71">
        <v>50</v>
      </c>
    </row>
    <row r="162" spans="1:15" ht="18.75" thickBot="1">
      <c r="A162" s="60" t="s">
        <v>440</v>
      </c>
      <c r="B162" s="31">
        <v>157</v>
      </c>
      <c r="C162" s="64">
        <v>3469</v>
      </c>
      <c r="D162" s="31" t="s">
        <v>257</v>
      </c>
      <c r="E162" s="38" t="s">
        <v>257</v>
      </c>
      <c r="F162" s="37">
        <v>0</v>
      </c>
      <c r="G162" s="34" t="s">
        <v>86</v>
      </c>
      <c r="H162" s="35" t="s">
        <v>87</v>
      </c>
      <c r="I162" s="36">
        <f>(F162*2.075)+25+25</f>
        <v>50</v>
      </c>
      <c r="J162" s="37">
        <v>1000</v>
      </c>
      <c r="K162" s="34" t="s">
        <v>86</v>
      </c>
      <c r="L162" s="35" t="s">
        <v>80</v>
      </c>
      <c r="M162" s="36">
        <f>(J162*2.075)+25+25</f>
        <v>2125</v>
      </c>
      <c r="N162" s="70"/>
      <c r="O162" s="73">
        <v>2125</v>
      </c>
    </row>
    <row r="163" spans="1:15" ht="18.75" thickBot="1">
      <c r="A163" s="31" t="s">
        <v>161</v>
      </c>
      <c r="B163" s="31">
        <v>158</v>
      </c>
      <c r="C163" s="32">
        <v>660</v>
      </c>
      <c r="D163" s="31" t="s">
        <v>61</v>
      </c>
      <c r="E163" s="38" t="s">
        <v>61</v>
      </c>
      <c r="F163" s="37">
        <v>0</v>
      </c>
      <c r="G163" s="34" t="s">
        <v>86</v>
      </c>
      <c r="H163" s="35" t="s">
        <v>80</v>
      </c>
      <c r="I163" s="36">
        <f>(F163*2.075)+25+25</f>
        <v>50</v>
      </c>
      <c r="J163" s="37">
        <v>100</v>
      </c>
      <c r="K163" s="34" t="s">
        <v>86</v>
      </c>
      <c r="L163" s="35" t="s">
        <v>80</v>
      </c>
      <c r="M163" s="36">
        <f>(J163*2.075)+25+25</f>
        <v>257.5</v>
      </c>
      <c r="N163" s="70"/>
      <c r="O163" s="73">
        <v>257.5</v>
      </c>
    </row>
    <row r="164" spans="1:15" ht="18.75" thickBot="1">
      <c r="A164" s="31" t="s">
        <v>10</v>
      </c>
      <c r="B164" s="55">
        <v>159</v>
      </c>
      <c r="C164" s="32">
        <v>2560</v>
      </c>
      <c r="D164" s="31" t="s">
        <v>106</v>
      </c>
      <c r="E164" s="31" t="s">
        <v>106</v>
      </c>
      <c r="F164" s="33">
        <v>100</v>
      </c>
      <c r="G164" s="34" t="s">
        <v>86</v>
      </c>
      <c r="H164" s="35" t="s">
        <v>80</v>
      </c>
      <c r="I164" s="36">
        <f>(F164*2.075)+25</f>
        <v>232.50000000000003</v>
      </c>
      <c r="J164" s="37">
        <v>200</v>
      </c>
      <c r="K164" s="34" t="s">
        <v>86</v>
      </c>
      <c r="L164" s="35" t="s">
        <v>80</v>
      </c>
      <c r="M164" s="36">
        <f>(J164*2.075)+25</f>
        <v>440.00000000000006</v>
      </c>
      <c r="N164" s="54" t="s">
        <v>0</v>
      </c>
      <c r="O164" s="80">
        <v>355</v>
      </c>
    </row>
    <row r="165" spans="1:15" ht="18.75" thickBot="1">
      <c r="A165" s="31" t="s">
        <v>11</v>
      </c>
      <c r="B165" s="31">
        <v>160</v>
      </c>
      <c r="C165" s="32">
        <v>3313</v>
      </c>
      <c r="D165" s="31" t="s">
        <v>106</v>
      </c>
      <c r="E165" s="31" t="s">
        <v>106</v>
      </c>
      <c r="F165" s="33">
        <v>200</v>
      </c>
      <c r="G165" s="34" t="s">
        <v>85</v>
      </c>
      <c r="H165" s="35" t="s">
        <v>107</v>
      </c>
      <c r="I165" s="36">
        <f>(F165*2.075)+25</f>
        <v>440.00000000000006</v>
      </c>
      <c r="J165" s="37">
        <v>200</v>
      </c>
      <c r="K165" s="34" t="s">
        <v>85</v>
      </c>
      <c r="L165" s="35" t="s">
        <v>80</v>
      </c>
      <c r="M165" s="36">
        <f>(J165*2.075)+25</f>
        <v>440.00000000000006</v>
      </c>
      <c r="N165" s="70" t="s">
        <v>0</v>
      </c>
      <c r="O165" s="73">
        <v>440</v>
      </c>
    </row>
    <row r="166" spans="1:15" ht="18">
      <c r="A166" s="31" t="s">
        <v>12</v>
      </c>
      <c r="B166" s="55">
        <v>161</v>
      </c>
      <c r="C166" s="32">
        <v>3314</v>
      </c>
      <c r="D166" s="31" t="s">
        <v>106</v>
      </c>
      <c r="E166" s="31" t="s">
        <v>106</v>
      </c>
      <c r="F166" s="34">
        <v>0</v>
      </c>
      <c r="G166" s="34"/>
      <c r="H166" s="35" t="s">
        <v>105</v>
      </c>
      <c r="I166" s="36">
        <v>0</v>
      </c>
      <c r="J166" s="34">
        <v>0</v>
      </c>
      <c r="K166" s="34"/>
      <c r="L166" s="35" t="s">
        <v>89</v>
      </c>
      <c r="M166" s="36">
        <v>0</v>
      </c>
      <c r="N166" s="54" t="s">
        <v>0</v>
      </c>
      <c r="O166" s="75" t="s">
        <v>20</v>
      </c>
    </row>
    <row r="167" spans="1:15" ht="18">
      <c r="A167" s="60" t="s">
        <v>293</v>
      </c>
      <c r="B167" s="31">
        <v>162</v>
      </c>
      <c r="C167" s="32">
        <v>2083</v>
      </c>
      <c r="D167" s="31" t="s">
        <v>62</v>
      </c>
      <c r="E167" s="31" t="s">
        <v>62</v>
      </c>
      <c r="F167" s="37">
        <v>500</v>
      </c>
      <c r="G167" s="34" t="s">
        <v>86</v>
      </c>
      <c r="H167" s="35" t="s">
        <v>87</v>
      </c>
      <c r="I167" s="36">
        <f>F167</f>
        <v>500</v>
      </c>
      <c r="J167" s="37">
        <v>1000</v>
      </c>
      <c r="K167" s="34" t="s">
        <v>86</v>
      </c>
      <c r="L167" s="35" t="s">
        <v>80</v>
      </c>
      <c r="M167" s="36">
        <f>J167</f>
        <v>1000</v>
      </c>
      <c r="N167" s="54"/>
      <c r="O167" s="42">
        <v>750</v>
      </c>
    </row>
    <row r="168" spans="1:15" ht="18">
      <c r="A168" s="31" t="s">
        <v>250</v>
      </c>
      <c r="B168" s="31">
        <v>163</v>
      </c>
      <c r="C168" s="32">
        <v>3242</v>
      </c>
      <c r="D168" s="31" t="s">
        <v>249</v>
      </c>
      <c r="E168" s="39" t="s">
        <v>31</v>
      </c>
      <c r="F168" s="37">
        <v>0</v>
      </c>
      <c r="G168" s="34" t="s">
        <v>86</v>
      </c>
      <c r="H168" s="35" t="s">
        <v>87</v>
      </c>
      <c r="I168" s="36">
        <v>100</v>
      </c>
      <c r="J168" s="37">
        <v>100</v>
      </c>
      <c r="K168" s="34" t="s">
        <v>86</v>
      </c>
      <c r="L168" s="35" t="s">
        <v>80</v>
      </c>
      <c r="M168" s="36">
        <f>J168</f>
        <v>100</v>
      </c>
      <c r="N168" s="54"/>
      <c r="O168" s="42">
        <v>100</v>
      </c>
    </row>
    <row r="169" spans="1:15" ht="18">
      <c r="A169" s="31" t="s">
        <v>385</v>
      </c>
      <c r="B169" s="55">
        <v>164</v>
      </c>
      <c r="C169" s="32">
        <v>2520</v>
      </c>
      <c r="D169" s="31" t="s">
        <v>299</v>
      </c>
      <c r="E169" s="39"/>
      <c r="F169" s="37"/>
      <c r="G169" s="34"/>
      <c r="H169" s="35"/>
      <c r="I169" s="36"/>
      <c r="J169" s="37"/>
      <c r="K169" s="34"/>
      <c r="L169" s="35"/>
      <c r="M169" s="36"/>
      <c r="N169" s="54"/>
      <c r="O169" s="42"/>
    </row>
    <row r="170" spans="1:15" ht="18">
      <c r="A170" s="69" t="s">
        <v>470</v>
      </c>
      <c r="B170" s="55"/>
      <c r="C170" s="32">
        <v>3825</v>
      </c>
      <c r="D170" s="55" t="s">
        <v>472</v>
      </c>
      <c r="E170" s="59" t="s">
        <v>474</v>
      </c>
      <c r="F170" s="37">
        <v>100</v>
      </c>
      <c r="G170" s="34"/>
      <c r="H170" s="35" t="s">
        <v>87</v>
      </c>
      <c r="I170" s="36">
        <f>F170</f>
        <v>100</v>
      </c>
      <c r="J170" s="37"/>
      <c r="K170" s="34"/>
      <c r="L170" s="35" t="s">
        <v>87</v>
      </c>
      <c r="M170" s="36"/>
      <c r="N170" s="54"/>
      <c r="O170" s="42">
        <v>262.5</v>
      </c>
    </row>
    <row r="171" spans="1:15" ht="18">
      <c r="A171" s="55" t="s">
        <v>471</v>
      </c>
      <c r="B171" s="55"/>
      <c r="C171" s="32">
        <v>3826</v>
      </c>
      <c r="D171" s="55" t="s">
        <v>473</v>
      </c>
      <c r="E171" s="69" t="s">
        <v>474</v>
      </c>
      <c r="F171" s="37">
        <v>500</v>
      </c>
      <c r="G171" s="34"/>
      <c r="H171" s="35" t="s">
        <v>87</v>
      </c>
      <c r="I171" s="82">
        <f>F171</f>
        <v>500</v>
      </c>
      <c r="J171" s="37"/>
      <c r="K171" s="34"/>
      <c r="L171" s="35" t="s">
        <v>87</v>
      </c>
      <c r="M171" s="36"/>
      <c r="N171" s="54"/>
      <c r="O171" s="42">
        <v>1092.5</v>
      </c>
    </row>
    <row r="172" spans="1:15" ht="18">
      <c r="A172" s="55" t="s">
        <v>475</v>
      </c>
      <c r="B172" s="55"/>
      <c r="C172" s="32">
        <v>3827</v>
      </c>
      <c r="D172" s="55" t="s">
        <v>473</v>
      </c>
      <c r="E172" s="69" t="s">
        <v>474</v>
      </c>
      <c r="F172" s="37">
        <v>1000</v>
      </c>
      <c r="G172" s="34"/>
      <c r="H172" s="35" t="s">
        <v>87</v>
      </c>
      <c r="I172" s="36">
        <f>F172</f>
        <v>1000</v>
      </c>
      <c r="J172" s="37"/>
      <c r="K172" s="34"/>
      <c r="L172" s="35" t="s">
        <v>87</v>
      </c>
      <c r="M172" s="36"/>
      <c r="N172" s="54"/>
      <c r="O172" s="42">
        <v>2130</v>
      </c>
    </row>
    <row r="173" spans="1:15" ht="18">
      <c r="A173" s="31" t="s">
        <v>162</v>
      </c>
      <c r="B173" s="31">
        <v>165</v>
      </c>
      <c r="C173" s="32">
        <v>2108</v>
      </c>
      <c r="D173" s="31" t="s">
        <v>163</v>
      </c>
      <c r="E173" s="31" t="s">
        <v>65</v>
      </c>
      <c r="F173" s="33">
        <v>0</v>
      </c>
      <c r="G173" s="34" t="s">
        <v>86</v>
      </c>
      <c r="H173" s="35" t="s">
        <v>87</v>
      </c>
      <c r="I173" s="36">
        <v>0</v>
      </c>
      <c r="J173" s="37">
        <v>100</v>
      </c>
      <c r="K173" s="34" t="s">
        <v>86</v>
      </c>
      <c r="L173" s="35" t="s">
        <v>80</v>
      </c>
      <c r="M173" s="36">
        <f t="shared" ref="M173:M179" si="16">(J173*2.075)+25</f>
        <v>232.50000000000003</v>
      </c>
      <c r="N173" s="54"/>
      <c r="O173" s="42">
        <v>150</v>
      </c>
    </row>
    <row r="174" spans="1:15" ht="18">
      <c r="A174" s="31" t="s">
        <v>64</v>
      </c>
      <c r="B174" s="55">
        <v>166</v>
      </c>
      <c r="C174" s="32">
        <v>2787</v>
      </c>
      <c r="D174" s="31" t="s">
        <v>63</v>
      </c>
      <c r="E174" s="31" t="s">
        <v>31</v>
      </c>
      <c r="F174" s="37">
        <v>0</v>
      </c>
      <c r="G174" s="34"/>
      <c r="H174" s="35"/>
      <c r="I174" s="36">
        <v>0</v>
      </c>
      <c r="J174" s="37">
        <v>100</v>
      </c>
      <c r="K174" s="34" t="s">
        <v>86</v>
      </c>
      <c r="L174" s="35" t="s">
        <v>80</v>
      </c>
      <c r="M174" s="36">
        <f t="shared" si="16"/>
        <v>232.50000000000003</v>
      </c>
      <c r="N174" s="54"/>
      <c r="O174" s="42">
        <v>180</v>
      </c>
    </row>
    <row r="175" spans="1:15" ht="18">
      <c r="A175" s="31" t="s">
        <v>226</v>
      </c>
      <c r="B175" s="31">
        <v>167</v>
      </c>
      <c r="C175" s="32">
        <v>2056</v>
      </c>
      <c r="D175" s="31" t="s">
        <v>227</v>
      </c>
      <c r="E175" s="39" t="s">
        <v>59</v>
      </c>
      <c r="F175" s="37">
        <v>0</v>
      </c>
      <c r="G175" s="34" t="s">
        <v>86</v>
      </c>
      <c r="H175" s="35" t="s">
        <v>87</v>
      </c>
      <c r="I175" s="36">
        <v>0</v>
      </c>
      <c r="J175" s="37">
        <v>100</v>
      </c>
      <c r="K175" s="34" t="s">
        <v>86</v>
      </c>
      <c r="L175" s="35" t="s">
        <v>80</v>
      </c>
      <c r="M175" s="36">
        <f t="shared" si="16"/>
        <v>232.50000000000003</v>
      </c>
      <c r="N175" s="54"/>
      <c r="O175" s="42">
        <v>155</v>
      </c>
    </row>
    <row r="176" spans="1:15" ht="18">
      <c r="A176" s="31" t="s">
        <v>228</v>
      </c>
      <c r="B176" s="31">
        <v>168</v>
      </c>
      <c r="C176" s="32">
        <v>2056</v>
      </c>
      <c r="D176" s="31" t="s">
        <v>229</v>
      </c>
      <c r="E176" s="39" t="s">
        <v>59</v>
      </c>
      <c r="F176" s="37">
        <v>0</v>
      </c>
      <c r="G176" s="34" t="s">
        <v>86</v>
      </c>
      <c r="H176" s="35" t="s">
        <v>87</v>
      </c>
      <c r="I176" s="36">
        <v>0</v>
      </c>
      <c r="J176" s="37">
        <v>100</v>
      </c>
      <c r="K176" s="34" t="s">
        <v>86</v>
      </c>
      <c r="L176" s="35" t="s">
        <v>80</v>
      </c>
      <c r="M176" s="36">
        <f t="shared" si="16"/>
        <v>232.50000000000003</v>
      </c>
      <c r="N176" s="54"/>
      <c r="O176" s="42">
        <v>155</v>
      </c>
    </row>
    <row r="177" spans="1:15" ht="18">
      <c r="A177" s="31" t="s">
        <v>165</v>
      </c>
      <c r="B177" s="55">
        <v>169</v>
      </c>
      <c r="C177" s="32">
        <v>3229</v>
      </c>
      <c r="D177" s="31" t="s">
        <v>166</v>
      </c>
      <c r="E177" s="39" t="s">
        <v>31</v>
      </c>
      <c r="F177" s="37">
        <v>0</v>
      </c>
      <c r="G177" s="34" t="s">
        <v>86</v>
      </c>
      <c r="H177" s="35" t="s">
        <v>87</v>
      </c>
      <c r="I177" s="36">
        <v>0</v>
      </c>
      <c r="J177" s="37">
        <v>100</v>
      </c>
      <c r="K177" s="34" t="s">
        <v>86</v>
      </c>
      <c r="L177" s="35" t="s">
        <v>80</v>
      </c>
      <c r="M177" s="36">
        <f t="shared" si="16"/>
        <v>232.50000000000003</v>
      </c>
      <c r="N177" s="54"/>
      <c r="O177" s="42">
        <v>155</v>
      </c>
    </row>
    <row r="178" spans="1:15" ht="18">
      <c r="A178" s="31" t="s">
        <v>320</v>
      </c>
      <c r="B178" s="31">
        <v>170</v>
      </c>
      <c r="C178" s="32">
        <v>2574</v>
      </c>
      <c r="D178" s="31" t="s">
        <v>164</v>
      </c>
      <c r="E178" s="39" t="s">
        <v>31</v>
      </c>
      <c r="F178" s="37">
        <v>0</v>
      </c>
      <c r="G178" s="34" t="s">
        <v>86</v>
      </c>
      <c r="H178" s="35" t="s">
        <v>87</v>
      </c>
      <c r="I178" s="36">
        <v>0</v>
      </c>
      <c r="J178" s="37">
        <v>100</v>
      </c>
      <c r="K178" s="34" t="s">
        <v>86</v>
      </c>
      <c r="L178" s="35" t="s">
        <v>80</v>
      </c>
      <c r="M178" s="36">
        <f t="shared" si="16"/>
        <v>232.50000000000003</v>
      </c>
      <c r="N178" s="54"/>
      <c r="O178" s="42">
        <v>155</v>
      </c>
    </row>
    <row r="179" spans="1:15" ht="18.75" thickBot="1">
      <c r="A179" s="31" t="s">
        <v>319</v>
      </c>
      <c r="B179" s="55">
        <v>171</v>
      </c>
      <c r="C179" s="32">
        <v>2572</v>
      </c>
      <c r="D179" s="31" t="s">
        <v>67</v>
      </c>
      <c r="E179" s="39" t="s">
        <v>31</v>
      </c>
      <c r="F179" s="37">
        <v>0</v>
      </c>
      <c r="G179" s="34" t="s">
        <v>86</v>
      </c>
      <c r="H179" s="35" t="s">
        <v>87</v>
      </c>
      <c r="I179" s="36">
        <v>0</v>
      </c>
      <c r="J179" s="37">
        <v>100</v>
      </c>
      <c r="K179" s="34" t="s">
        <v>86</v>
      </c>
      <c r="L179" s="35" t="s">
        <v>80</v>
      </c>
      <c r="M179" s="36">
        <f t="shared" si="16"/>
        <v>232.50000000000003</v>
      </c>
      <c r="N179" s="54"/>
      <c r="O179" s="71">
        <v>155</v>
      </c>
    </row>
    <row r="180" spans="1:15" ht="18.75" thickBot="1">
      <c r="A180" s="31" t="s">
        <v>259</v>
      </c>
      <c r="B180" s="31">
        <v>172</v>
      </c>
      <c r="C180" s="32">
        <v>640</v>
      </c>
      <c r="D180" s="31" t="s">
        <v>260</v>
      </c>
      <c r="E180" s="38" t="s">
        <v>261</v>
      </c>
      <c r="F180" s="37">
        <v>0</v>
      </c>
      <c r="G180" s="34" t="s">
        <v>86</v>
      </c>
      <c r="H180" s="35" t="s">
        <v>87</v>
      </c>
      <c r="I180" s="36">
        <f>(F180*2.075)+25+25</f>
        <v>50</v>
      </c>
      <c r="J180" s="37">
        <v>200</v>
      </c>
      <c r="K180" s="34" t="s">
        <v>86</v>
      </c>
      <c r="L180" s="35" t="s">
        <v>80</v>
      </c>
      <c r="M180" s="36">
        <f>(J180*2.075)+25+25</f>
        <v>465.00000000000006</v>
      </c>
      <c r="N180" s="70"/>
      <c r="O180" s="73">
        <v>465</v>
      </c>
    </row>
    <row r="181" spans="1:15" ht="18.75" thickBot="1">
      <c r="A181" s="31" t="s">
        <v>231</v>
      </c>
      <c r="B181" s="31">
        <v>173</v>
      </c>
      <c r="C181" s="32">
        <v>130</v>
      </c>
      <c r="D181" s="31" t="s">
        <v>230</v>
      </c>
      <c r="E181" s="31" t="s">
        <v>232</v>
      </c>
      <c r="F181" s="37">
        <v>200</v>
      </c>
      <c r="G181" s="34" t="s">
        <v>86</v>
      </c>
      <c r="H181" s="35" t="s">
        <v>87</v>
      </c>
      <c r="I181" s="36">
        <f>(F181*2.075)+25</f>
        <v>440.00000000000006</v>
      </c>
      <c r="J181" s="37">
        <v>600</v>
      </c>
      <c r="K181" s="34" t="s">
        <v>86</v>
      </c>
      <c r="L181" s="35" t="s">
        <v>80</v>
      </c>
      <c r="M181" s="36">
        <f>(J181*2.075)+25</f>
        <v>1270</v>
      </c>
      <c r="N181" s="54" t="s">
        <v>0</v>
      </c>
      <c r="O181" s="78" t="s">
        <v>20</v>
      </c>
    </row>
    <row r="182" spans="1:15" ht="18.75" thickBot="1">
      <c r="A182" s="31" t="s">
        <v>309</v>
      </c>
      <c r="B182" s="55">
        <v>174</v>
      </c>
      <c r="C182" s="32">
        <v>131</v>
      </c>
      <c r="D182" s="31" t="s">
        <v>233</v>
      </c>
      <c r="E182" s="31" t="s">
        <v>232</v>
      </c>
      <c r="F182" s="37">
        <v>0</v>
      </c>
      <c r="G182" s="34" t="s">
        <v>86</v>
      </c>
      <c r="H182" s="35" t="s">
        <v>87</v>
      </c>
      <c r="I182" s="36">
        <v>0</v>
      </c>
      <c r="J182" s="37">
        <v>100</v>
      </c>
      <c r="K182" s="34" t="s">
        <v>85</v>
      </c>
      <c r="L182" s="35" t="s">
        <v>80</v>
      </c>
      <c r="M182" s="36">
        <f>(J182*2.075)+25</f>
        <v>232.50000000000003</v>
      </c>
      <c r="N182" s="70" t="s">
        <v>0</v>
      </c>
      <c r="O182" s="73">
        <v>232.5</v>
      </c>
    </row>
    <row r="183" spans="1:15" ht="18.75" thickBot="1">
      <c r="A183" s="60" t="s">
        <v>436</v>
      </c>
      <c r="B183" s="31">
        <v>175</v>
      </c>
      <c r="C183" s="64">
        <v>3425</v>
      </c>
      <c r="D183" s="55" t="s">
        <v>437</v>
      </c>
      <c r="E183" s="57" t="s">
        <v>438</v>
      </c>
      <c r="F183" s="37">
        <v>0</v>
      </c>
      <c r="G183" s="34" t="s">
        <v>85</v>
      </c>
      <c r="H183" s="35" t="s">
        <v>87</v>
      </c>
      <c r="I183" s="36">
        <f>(F183*2.075)+25+25</f>
        <v>50</v>
      </c>
      <c r="J183" s="37">
        <v>1000</v>
      </c>
      <c r="K183" s="34" t="s">
        <v>85</v>
      </c>
      <c r="L183" s="35" t="s">
        <v>80</v>
      </c>
      <c r="M183" s="36">
        <f>(J183*2.075)+25+25</f>
        <v>2125</v>
      </c>
      <c r="N183" s="70"/>
      <c r="O183" s="73">
        <v>2125</v>
      </c>
    </row>
    <row r="184" spans="1:15" ht="18.75" thickBot="1">
      <c r="A184" s="31" t="s">
        <v>13</v>
      </c>
      <c r="B184" s="55">
        <v>176</v>
      </c>
      <c r="C184" s="32">
        <v>657</v>
      </c>
      <c r="D184" s="31" t="s">
        <v>68</v>
      </c>
      <c r="E184" s="31" t="s">
        <v>68</v>
      </c>
      <c r="F184" s="37">
        <v>25</v>
      </c>
      <c r="G184" s="34" t="s">
        <v>86</v>
      </c>
      <c r="H184" s="35" t="s">
        <v>87</v>
      </c>
      <c r="I184" s="36">
        <f>(F184*2.075)+25</f>
        <v>76.875</v>
      </c>
      <c r="J184" s="37">
        <v>200</v>
      </c>
      <c r="K184" s="34" t="s">
        <v>86</v>
      </c>
      <c r="L184" s="35" t="s">
        <v>80</v>
      </c>
      <c r="M184" s="36">
        <f>(J184*2.075)+25</f>
        <v>440.00000000000006</v>
      </c>
      <c r="N184" s="70"/>
      <c r="O184" s="73">
        <v>440</v>
      </c>
    </row>
    <row r="185" spans="1:15" ht="18">
      <c r="A185" s="31" t="s">
        <v>303</v>
      </c>
      <c r="B185" s="31">
        <v>177</v>
      </c>
      <c r="C185" s="32">
        <v>2076</v>
      </c>
      <c r="D185" s="31" t="s">
        <v>95</v>
      </c>
      <c r="E185" s="31" t="s">
        <v>37</v>
      </c>
      <c r="F185" s="33">
        <v>0</v>
      </c>
      <c r="G185" s="34" t="s">
        <v>86</v>
      </c>
      <c r="H185" s="35" t="s">
        <v>87</v>
      </c>
      <c r="I185" s="36">
        <v>0</v>
      </c>
      <c r="J185" s="37">
        <v>100</v>
      </c>
      <c r="K185" s="34" t="s">
        <v>86</v>
      </c>
      <c r="L185" s="35" t="s">
        <v>80</v>
      </c>
      <c r="M185" s="36">
        <f>(J185*2.075)+25</f>
        <v>232.50000000000003</v>
      </c>
      <c r="N185" s="54"/>
      <c r="O185" s="72">
        <v>155</v>
      </c>
    </row>
    <row r="186" spans="1:15" ht="18">
      <c r="A186" s="31" t="s">
        <v>310</v>
      </c>
      <c r="B186" s="31">
        <v>178</v>
      </c>
      <c r="C186" s="32">
        <v>2090</v>
      </c>
      <c r="D186" s="31" t="s">
        <v>176</v>
      </c>
      <c r="E186" s="31" t="s">
        <v>37</v>
      </c>
      <c r="F186" s="33">
        <v>0</v>
      </c>
      <c r="G186" s="34" t="s">
        <v>86</v>
      </c>
      <c r="H186" s="35" t="s">
        <v>87</v>
      </c>
      <c r="I186" s="36">
        <v>0</v>
      </c>
      <c r="J186" s="37">
        <v>100</v>
      </c>
      <c r="K186" s="34" t="s">
        <v>86</v>
      </c>
      <c r="L186" s="35" t="s">
        <v>80</v>
      </c>
      <c r="M186" s="36">
        <f>(J186*2.075)+25</f>
        <v>232.50000000000003</v>
      </c>
      <c r="N186" s="54"/>
      <c r="O186" s="42">
        <v>155</v>
      </c>
    </row>
    <row r="187" spans="1:15" ht="18">
      <c r="A187" s="55" t="s">
        <v>465</v>
      </c>
      <c r="B187" s="55">
        <v>179</v>
      </c>
      <c r="C187" s="32">
        <v>2076</v>
      </c>
      <c r="D187" s="31" t="s">
        <v>95</v>
      </c>
      <c r="E187" s="31" t="s">
        <v>37</v>
      </c>
      <c r="F187" s="33"/>
      <c r="G187" s="34"/>
      <c r="H187" s="35"/>
      <c r="I187" s="36"/>
      <c r="J187" s="37"/>
      <c r="K187" s="34"/>
      <c r="L187" s="35"/>
      <c r="M187" s="36"/>
      <c r="N187" s="54"/>
      <c r="O187" s="42"/>
    </row>
    <row r="188" spans="1:15" ht="18">
      <c r="A188" s="39" t="s">
        <v>131</v>
      </c>
      <c r="B188" s="31">
        <v>180</v>
      </c>
      <c r="C188" s="32">
        <v>2520</v>
      </c>
      <c r="D188" s="39" t="s">
        <v>132</v>
      </c>
      <c r="E188" s="39" t="s">
        <v>31</v>
      </c>
      <c r="F188" s="37">
        <v>0</v>
      </c>
      <c r="G188" s="34" t="s">
        <v>86</v>
      </c>
      <c r="H188" s="35" t="s">
        <v>87</v>
      </c>
      <c r="I188" s="36">
        <v>0</v>
      </c>
      <c r="J188" s="37">
        <v>100</v>
      </c>
      <c r="K188" s="34" t="s">
        <v>86</v>
      </c>
      <c r="L188" s="35" t="s">
        <v>80</v>
      </c>
      <c r="M188" s="36">
        <f>(J188*2.075)+25</f>
        <v>232.50000000000003</v>
      </c>
      <c r="N188" s="54"/>
      <c r="O188" s="42">
        <v>155</v>
      </c>
    </row>
    <row r="189" spans="1:15" ht="18.75" thickBot="1">
      <c r="A189" s="31" t="s">
        <v>78</v>
      </c>
      <c r="B189" s="55">
        <v>181</v>
      </c>
      <c r="C189" s="32">
        <v>2277</v>
      </c>
      <c r="D189" s="31" t="s">
        <v>109</v>
      </c>
      <c r="E189" s="31" t="s">
        <v>77</v>
      </c>
      <c r="F189" s="33">
        <v>100</v>
      </c>
      <c r="G189" s="34" t="s">
        <v>86</v>
      </c>
      <c r="H189" s="35" t="s">
        <v>80</v>
      </c>
      <c r="I189" s="36">
        <f>(F189*2.075)+25+25</f>
        <v>257.5</v>
      </c>
      <c r="J189" s="37">
        <v>100</v>
      </c>
      <c r="K189" s="34" t="s">
        <v>86</v>
      </c>
      <c r="L189" s="35" t="s">
        <v>80</v>
      </c>
      <c r="M189" s="36">
        <f>(J189*2.075)+25+25</f>
        <v>257.5</v>
      </c>
      <c r="N189" s="54"/>
      <c r="O189" s="81">
        <v>155</v>
      </c>
    </row>
    <row r="190" spans="1:15" ht="18.75" thickBot="1">
      <c r="A190" s="31" t="s">
        <v>317</v>
      </c>
      <c r="B190" s="31">
        <v>182</v>
      </c>
      <c r="C190" s="32">
        <v>2976</v>
      </c>
      <c r="D190" s="31" t="s">
        <v>295</v>
      </c>
      <c r="E190" s="31" t="s">
        <v>294</v>
      </c>
      <c r="F190" s="33">
        <v>500</v>
      </c>
      <c r="G190" s="34" t="s">
        <v>86</v>
      </c>
      <c r="H190" s="56" t="s">
        <v>87</v>
      </c>
      <c r="I190" s="36">
        <f>(F190*2.075)+25</f>
        <v>1062.5</v>
      </c>
      <c r="J190" s="37">
        <v>500</v>
      </c>
      <c r="K190" s="34" t="s">
        <v>86</v>
      </c>
      <c r="L190" s="35" t="s">
        <v>80</v>
      </c>
      <c r="M190" s="36">
        <f>(J190*2.075)+25</f>
        <v>1062.5</v>
      </c>
      <c r="N190" s="70"/>
      <c r="O190" s="79">
        <v>1062.5</v>
      </c>
    </row>
    <row r="191" spans="1:15" ht="18">
      <c r="A191" s="55" t="s">
        <v>433</v>
      </c>
      <c r="B191" s="31">
        <v>183</v>
      </c>
      <c r="C191" s="32">
        <v>2977</v>
      </c>
      <c r="D191" s="31" t="s">
        <v>295</v>
      </c>
      <c r="E191" s="31" t="s">
        <v>294</v>
      </c>
      <c r="F191" s="33">
        <v>2000</v>
      </c>
      <c r="G191" s="34" t="s">
        <v>86</v>
      </c>
      <c r="H191" s="35" t="s">
        <v>80</v>
      </c>
      <c r="I191" s="36">
        <f>(F191*2.075)+25</f>
        <v>4175</v>
      </c>
      <c r="J191" s="37">
        <v>5000</v>
      </c>
      <c r="K191" s="34" t="s">
        <v>86</v>
      </c>
      <c r="L191" s="35" t="s">
        <v>83</v>
      </c>
      <c r="M191" s="36">
        <f>(J191*2.075)+25</f>
        <v>10400</v>
      </c>
      <c r="N191" s="54"/>
      <c r="O191" s="77" t="s">
        <v>20</v>
      </c>
    </row>
    <row r="192" spans="1:15" ht="18.75" thickBot="1">
      <c r="A192" s="31" t="s">
        <v>14</v>
      </c>
      <c r="B192" s="55">
        <v>184</v>
      </c>
      <c r="C192" s="32">
        <v>2886</v>
      </c>
      <c r="D192" s="31" t="s">
        <v>69</v>
      </c>
      <c r="E192" s="31" t="s">
        <v>70</v>
      </c>
      <c r="F192" s="37">
        <v>25</v>
      </c>
      <c r="G192" s="34"/>
      <c r="H192" s="35" t="s">
        <v>87</v>
      </c>
      <c r="I192" s="36">
        <f>(F192)</f>
        <v>25</v>
      </c>
      <c r="J192" s="37">
        <v>25</v>
      </c>
      <c r="K192" s="34"/>
      <c r="L192" s="35" t="s">
        <v>87</v>
      </c>
      <c r="M192" s="36">
        <f>(J192)</f>
        <v>25</v>
      </c>
      <c r="N192" s="54"/>
      <c r="O192" s="71">
        <v>25</v>
      </c>
    </row>
    <row r="193" spans="1:15" ht="18.75" thickBot="1">
      <c r="A193" s="55" t="s">
        <v>439</v>
      </c>
      <c r="B193" s="31">
        <v>185</v>
      </c>
      <c r="C193" s="32">
        <v>528</v>
      </c>
      <c r="D193" s="31" t="s">
        <v>113</v>
      </c>
      <c r="E193" s="38" t="s">
        <v>113</v>
      </c>
      <c r="F193" s="37">
        <v>0</v>
      </c>
      <c r="G193" s="34"/>
      <c r="H193" s="35" t="s">
        <v>87</v>
      </c>
      <c r="I193" s="36">
        <f>(F193*2.075)+25+25</f>
        <v>50</v>
      </c>
      <c r="J193" s="37">
        <v>1000</v>
      </c>
      <c r="K193" s="34" t="s">
        <v>86</v>
      </c>
      <c r="L193" s="35" t="s">
        <v>80</v>
      </c>
      <c r="M193" s="36">
        <f>(J193*2.075)+25+25</f>
        <v>2125</v>
      </c>
      <c r="N193" s="70"/>
      <c r="O193" s="73">
        <v>2125</v>
      </c>
    </row>
    <row r="194" spans="1:15" ht="18">
      <c r="A194" s="31" t="s">
        <v>316</v>
      </c>
      <c r="B194" s="55">
        <v>186</v>
      </c>
      <c r="C194" s="32">
        <v>571</v>
      </c>
      <c r="D194" s="31" t="s">
        <v>234</v>
      </c>
      <c r="E194" s="59" t="s">
        <v>432</v>
      </c>
      <c r="F194" s="37">
        <v>1000</v>
      </c>
      <c r="G194" s="34" t="s">
        <v>86</v>
      </c>
      <c r="H194" s="35" t="s">
        <v>87</v>
      </c>
      <c r="I194" s="36">
        <f>(F194*2.075)+25</f>
        <v>2100</v>
      </c>
      <c r="J194" s="37">
        <v>0</v>
      </c>
      <c r="K194" s="34" t="s">
        <v>85</v>
      </c>
      <c r="L194" s="35" t="s">
        <v>235</v>
      </c>
      <c r="M194" s="36"/>
      <c r="N194" s="54"/>
      <c r="O194" s="77" t="s">
        <v>20</v>
      </c>
    </row>
    <row r="195" spans="1:15" ht="18.75" thickBot="1">
      <c r="A195" s="55" t="s">
        <v>435</v>
      </c>
      <c r="B195" s="31">
        <v>187</v>
      </c>
      <c r="C195" s="32">
        <v>3045</v>
      </c>
      <c r="D195" s="31" t="s">
        <v>178</v>
      </c>
      <c r="E195" s="39" t="s">
        <v>31</v>
      </c>
      <c r="F195" s="37">
        <v>0</v>
      </c>
      <c r="G195" s="34" t="s">
        <v>86</v>
      </c>
      <c r="H195" s="35" t="s">
        <v>87</v>
      </c>
      <c r="I195" s="36">
        <v>0</v>
      </c>
      <c r="J195" s="37">
        <v>100</v>
      </c>
      <c r="K195" s="34" t="s">
        <v>86</v>
      </c>
      <c r="L195" s="35" t="s">
        <v>80</v>
      </c>
      <c r="M195" s="36">
        <f>(J195*2.075)+25</f>
        <v>232.50000000000003</v>
      </c>
      <c r="N195" s="54"/>
      <c r="O195" s="71">
        <v>155</v>
      </c>
    </row>
    <row r="196" spans="1:15" ht="18.75" thickBot="1">
      <c r="A196" s="55" t="s">
        <v>167</v>
      </c>
      <c r="B196" s="31">
        <v>188</v>
      </c>
      <c r="C196" s="32">
        <v>659</v>
      </c>
      <c r="D196" s="31" t="s">
        <v>110</v>
      </c>
      <c r="E196" s="31" t="s">
        <v>110</v>
      </c>
      <c r="F196" s="33">
        <v>100</v>
      </c>
      <c r="G196" s="34" t="s">
        <v>86</v>
      </c>
      <c r="H196" s="35" t="s">
        <v>80</v>
      </c>
      <c r="I196" s="36">
        <f>(F196*2.075)+25+25+150</f>
        <v>407.5</v>
      </c>
      <c r="J196" s="37">
        <v>200</v>
      </c>
      <c r="K196" s="34" t="s">
        <v>86</v>
      </c>
      <c r="L196" s="35" t="s">
        <v>80</v>
      </c>
      <c r="M196" s="36">
        <f>(J196*2.075)+25+25+150</f>
        <v>615</v>
      </c>
      <c r="N196" s="70"/>
      <c r="O196" s="73">
        <v>615</v>
      </c>
    </row>
    <row r="197" spans="1:15" ht="18">
      <c r="A197" s="39" t="s">
        <v>151</v>
      </c>
      <c r="B197" s="55">
        <v>189</v>
      </c>
      <c r="C197" s="40">
        <v>3350</v>
      </c>
      <c r="D197" s="39" t="s">
        <v>152</v>
      </c>
      <c r="E197" s="39"/>
      <c r="F197" s="37">
        <v>0</v>
      </c>
      <c r="G197" s="34" t="s">
        <v>86</v>
      </c>
      <c r="H197" s="35" t="s">
        <v>87</v>
      </c>
      <c r="I197" s="36">
        <v>0</v>
      </c>
      <c r="J197" s="37">
        <v>100</v>
      </c>
      <c r="K197" s="34" t="s">
        <v>86</v>
      </c>
      <c r="L197" s="35" t="s">
        <v>80</v>
      </c>
      <c r="M197" s="36">
        <f t="shared" ref="M197:M206" si="17">(J197*2.075)+25</f>
        <v>232.50000000000003</v>
      </c>
      <c r="N197" s="54"/>
      <c r="O197" s="72">
        <v>155</v>
      </c>
    </row>
    <row r="198" spans="1:15" ht="18">
      <c r="A198" s="31" t="s">
        <v>236</v>
      </c>
      <c r="B198" s="31">
        <v>190</v>
      </c>
      <c r="C198" s="32">
        <v>2511</v>
      </c>
      <c r="D198" s="31" t="s">
        <v>237</v>
      </c>
      <c r="E198" s="39" t="s">
        <v>31</v>
      </c>
      <c r="F198" s="37">
        <v>0</v>
      </c>
      <c r="G198" s="34" t="s">
        <v>86</v>
      </c>
      <c r="H198" s="35" t="s">
        <v>87</v>
      </c>
      <c r="I198" s="36">
        <v>0</v>
      </c>
      <c r="J198" s="37">
        <v>100</v>
      </c>
      <c r="K198" s="34" t="s">
        <v>86</v>
      </c>
      <c r="L198" s="35" t="s">
        <v>80</v>
      </c>
      <c r="M198" s="36">
        <f t="shared" si="17"/>
        <v>232.50000000000003</v>
      </c>
      <c r="N198" s="54"/>
      <c r="O198" s="42">
        <v>155</v>
      </c>
    </row>
    <row r="199" spans="1:15" ht="18.75" thickBot="1">
      <c r="A199" s="31" t="s">
        <v>239</v>
      </c>
      <c r="B199" s="55">
        <v>191</v>
      </c>
      <c r="C199" s="32">
        <v>3220</v>
      </c>
      <c r="D199" s="31" t="s">
        <v>238</v>
      </c>
      <c r="E199" s="39" t="s">
        <v>31</v>
      </c>
      <c r="F199" s="37">
        <v>0</v>
      </c>
      <c r="G199" s="34" t="s">
        <v>86</v>
      </c>
      <c r="H199" s="35" t="s">
        <v>87</v>
      </c>
      <c r="I199" s="36">
        <v>0</v>
      </c>
      <c r="J199" s="37">
        <v>100</v>
      </c>
      <c r="K199" s="34" t="s">
        <v>86</v>
      </c>
      <c r="L199" s="35" t="s">
        <v>80</v>
      </c>
      <c r="M199" s="36">
        <f t="shared" si="17"/>
        <v>232.50000000000003</v>
      </c>
      <c r="N199" s="54"/>
      <c r="O199" s="71">
        <v>155</v>
      </c>
    </row>
    <row r="200" spans="1:15" ht="18.75" thickBot="1">
      <c r="A200" s="31" t="s">
        <v>15</v>
      </c>
      <c r="B200" s="31">
        <v>192</v>
      </c>
      <c r="C200" s="32">
        <v>2100</v>
      </c>
      <c r="D200" s="31" t="s">
        <v>71</v>
      </c>
      <c r="E200" s="31" t="s">
        <v>125</v>
      </c>
      <c r="F200" s="37">
        <v>15</v>
      </c>
      <c r="G200" s="34"/>
      <c r="H200" s="35" t="s">
        <v>87</v>
      </c>
      <c r="I200" s="36">
        <f>(F200*2.075)+25</f>
        <v>56.125</v>
      </c>
      <c r="J200" s="37">
        <v>25</v>
      </c>
      <c r="K200" s="34"/>
      <c r="L200" s="35" t="s">
        <v>87</v>
      </c>
      <c r="M200" s="36">
        <f t="shared" si="17"/>
        <v>76.875</v>
      </c>
      <c r="N200" s="70"/>
      <c r="O200" s="73">
        <v>76.5</v>
      </c>
    </row>
    <row r="201" spans="1:15" ht="18.75" thickBot="1">
      <c r="A201" s="31" t="s">
        <v>16</v>
      </c>
      <c r="B201" s="31">
        <v>193</v>
      </c>
      <c r="C201" s="32">
        <v>2101</v>
      </c>
      <c r="D201" s="31" t="s">
        <v>71</v>
      </c>
      <c r="E201" s="31" t="s">
        <v>126</v>
      </c>
      <c r="F201" s="37">
        <v>25</v>
      </c>
      <c r="G201" s="34"/>
      <c r="H201" s="35" t="s">
        <v>87</v>
      </c>
      <c r="I201" s="36">
        <f>(F201*2.075)+25</f>
        <v>76.875</v>
      </c>
      <c r="J201" s="37">
        <v>50</v>
      </c>
      <c r="K201" s="34"/>
      <c r="L201" s="35" t="s">
        <v>87</v>
      </c>
      <c r="M201" s="36">
        <f t="shared" si="17"/>
        <v>128.75</v>
      </c>
      <c r="N201" s="70"/>
      <c r="O201" s="73">
        <v>128.75</v>
      </c>
    </row>
    <row r="202" spans="1:15" ht="18.75" thickBot="1">
      <c r="A202" s="31" t="s">
        <v>17</v>
      </c>
      <c r="B202" s="55">
        <v>194</v>
      </c>
      <c r="C202" s="32">
        <v>2102</v>
      </c>
      <c r="D202" s="31" t="s">
        <v>71</v>
      </c>
      <c r="E202" s="31" t="s">
        <v>127</v>
      </c>
      <c r="F202" s="37">
        <v>50</v>
      </c>
      <c r="G202" s="34"/>
      <c r="H202" s="35" t="s">
        <v>87</v>
      </c>
      <c r="I202" s="36">
        <f>(F202*2.075)+25</f>
        <v>128.75</v>
      </c>
      <c r="J202" s="37">
        <v>75</v>
      </c>
      <c r="K202" s="34"/>
      <c r="L202" s="35" t="s">
        <v>87</v>
      </c>
      <c r="M202" s="36">
        <f t="shared" si="17"/>
        <v>180.625</v>
      </c>
      <c r="N202" s="70"/>
      <c r="O202" s="73">
        <v>180.5</v>
      </c>
    </row>
    <row r="203" spans="1:15" ht="18">
      <c r="A203" s="31" t="s">
        <v>18</v>
      </c>
      <c r="B203" s="31">
        <v>195</v>
      </c>
      <c r="C203" s="32">
        <v>2103</v>
      </c>
      <c r="D203" s="31" t="s">
        <v>71</v>
      </c>
      <c r="E203" s="31" t="s">
        <v>128</v>
      </c>
      <c r="F203" s="37">
        <v>75</v>
      </c>
      <c r="G203" s="34" t="s">
        <v>86</v>
      </c>
      <c r="H203" s="35" t="s">
        <v>87</v>
      </c>
      <c r="I203" s="36">
        <f>(F203*2.075)+25</f>
        <v>180.625</v>
      </c>
      <c r="J203" s="37">
        <v>200</v>
      </c>
      <c r="K203" s="34" t="s">
        <v>86</v>
      </c>
      <c r="L203" s="35" t="s">
        <v>80</v>
      </c>
      <c r="M203" s="36">
        <f t="shared" si="17"/>
        <v>440.00000000000006</v>
      </c>
      <c r="N203" s="54"/>
      <c r="O203" s="72">
        <v>355</v>
      </c>
    </row>
    <row r="204" spans="1:15" ht="18">
      <c r="A204" s="31" t="s">
        <v>300</v>
      </c>
      <c r="B204" s="55">
        <v>196</v>
      </c>
      <c r="C204" s="32">
        <v>2436</v>
      </c>
      <c r="D204" s="31" t="s">
        <v>301</v>
      </c>
      <c r="E204" s="39" t="s">
        <v>301</v>
      </c>
      <c r="F204" s="37">
        <v>75</v>
      </c>
      <c r="G204" s="34" t="s">
        <v>85</v>
      </c>
      <c r="H204" s="35" t="s">
        <v>87</v>
      </c>
      <c r="I204" s="36">
        <f>(F204*2.075)+25</f>
        <v>180.625</v>
      </c>
      <c r="J204" s="37">
        <v>200</v>
      </c>
      <c r="K204" s="34" t="s">
        <v>85</v>
      </c>
      <c r="L204" s="35" t="s">
        <v>80</v>
      </c>
      <c r="M204" s="36">
        <f t="shared" si="17"/>
        <v>440.00000000000006</v>
      </c>
      <c r="N204" s="54"/>
      <c r="O204" s="42">
        <v>355</v>
      </c>
    </row>
    <row r="205" spans="1:15" ht="18.75" thickBot="1">
      <c r="A205" s="31" t="s">
        <v>196</v>
      </c>
      <c r="B205" s="31">
        <v>197</v>
      </c>
      <c r="C205" s="32">
        <v>3246</v>
      </c>
      <c r="D205" s="31" t="s">
        <v>197</v>
      </c>
      <c r="E205" s="39" t="s">
        <v>31</v>
      </c>
      <c r="F205" s="37">
        <v>0</v>
      </c>
      <c r="G205" s="34" t="s">
        <v>86</v>
      </c>
      <c r="H205" s="35" t="s">
        <v>87</v>
      </c>
      <c r="I205" s="36">
        <v>0</v>
      </c>
      <c r="J205" s="37">
        <v>100</v>
      </c>
      <c r="K205" s="34" t="s">
        <v>86</v>
      </c>
      <c r="L205" s="35" t="s">
        <v>80</v>
      </c>
      <c r="M205" s="36">
        <f t="shared" si="17"/>
        <v>232.50000000000003</v>
      </c>
      <c r="N205" s="54"/>
      <c r="O205" s="71">
        <v>155</v>
      </c>
    </row>
    <row r="206" spans="1:15" ht="18.75" thickBot="1">
      <c r="A206" s="31" t="s">
        <v>19</v>
      </c>
      <c r="B206" s="31">
        <v>198</v>
      </c>
      <c r="C206" s="32">
        <v>2575</v>
      </c>
      <c r="D206" s="31" t="s">
        <v>111</v>
      </c>
      <c r="E206" s="31" t="s">
        <v>72</v>
      </c>
      <c r="F206" s="37">
        <v>100</v>
      </c>
      <c r="G206" s="34"/>
      <c r="H206" s="35" t="s">
        <v>87</v>
      </c>
      <c r="I206" s="36">
        <f>(F206*2.075)+25</f>
        <v>232.50000000000003</v>
      </c>
      <c r="J206" s="37">
        <v>100</v>
      </c>
      <c r="K206" s="34" t="s">
        <v>86</v>
      </c>
      <c r="L206" s="35" t="s">
        <v>87</v>
      </c>
      <c r="M206" s="36">
        <f t="shared" si="17"/>
        <v>232.50000000000003</v>
      </c>
      <c r="N206" s="70"/>
      <c r="O206" s="73">
        <v>232.5</v>
      </c>
    </row>
    <row r="207" spans="1:15" ht="18.75" thickBot="1">
      <c r="A207" s="60" t="s">
        <v>441</v>
      </c>
      <c r="B207" s="55">
        <v>199</v>
      </c>
      <c r="C207" s="64">
        <v>3466</v>
      </c>
      <c r="D207" s="31" t="s">
        <v>266</v>
      </c>
      <c r="E207" s="38" t="s">
        <v>266</v>
      </c>
      <c r="F207" s="37">
        <v>0</v>
      </c>
      <c r="G207" s="34" t="s">
        <v>85</v>
      </c>
      <c r="H207" s="35" t="s">
        <v>87</v>
      </c>
      <c r="I207" s="36">
        <f>(F207*2.075)+25+25</f>
        <v>50</v>
      </c>
      <c r="J207" s="37">
        <v>1000</v>
      </c>
      <c r="K207" s="34" t="s">
        <v>85</v>
      </c>
      <c r="L207" s="35" t="s">
        <v>80</v>
      </c>
      <c r="M207" s="36">
        <f>(J207*2.075)+25+25</f>
        <v>2125</v>
      </c>
      <c r="N207" s="70"/>
      <c r="O207" s="73">
        <v>2125</v>
      </c>
    </row>
    <row r="208" spans="1:15" ht="18">
      <c r="A208" s="39" t="s">
        <v>240</v>
      </c>
      <c r="B208" s="31">
        <v>200</v>
      </c>
      <c r="C208" s="40">
        <v>3245</v>
      </c>
      <c r="D208" s="39" t="s">
        <v>241</v>
      </c>
      <c r="E208" s="39" t="s">
        <v>31</v>
      </c>
      <c r="F208" s="37">
        <v>0</v>
      </c>
      <c r="G208" s="34" t="s">
        <v>86</v>
      </c>
      <c r="H208" s="35" t="s">
        <v>87</v>
      </c>
      <c r="I208" s="36">
        <v>0</v>
      </c>
      <c r="J208" s="37">
        <v>100</v>
      </c>
      <c r="K208" s="34" t="s">
        <v>86</v>
      </c>
      <c r="L208" s="35" t="s">
        <v>80</v>
      </c>
      <c r="M208" s="36">
        <f>(J208*2.075)+25</f>
        <v>232.50000000000003</v>
      </c>
      <c r="N208" s="54"/>
      <c r="O208" s="72">
        <v>155</v>
      </c>
    </row>
    <row r="209" spans="1:15" ht="18">
      <c r="A209" s="39" t="s">
        <v>315</v>
      </c>
      <c r="B209" s="55">
        <v>201</v>
      </c>
      <c r="C209" s="40">
        <v>2515</v>
      </c>
      <c r="D209" s="39" t="s">
        <v>141</v>
      </c>
      <c r="E209" s="39" t="s">
        <v>31</v>
      </c>
      <c r="F209" s="37">
        <v>0</v>
      </c>
      <c r="G209" s="34" t="s">
        <v>86</v>
      </c>
      <c r="H209" s="35" t="s">
        <v>87</v>
      </c>
      <c r="I209" s="36">
        <v>0</v>
      </c>
      <c r="J209" s="37">
        <v>100</v>
      </c>
      <c r="K209" s="34" t="s">
        <v>86</v>
      </c>
      <c r="L209" s="35" t="s">
        <v>80</v>
      </c>
      <c r="M209" s="36">
        <f>(J209*2.075)+25</f>
        <v>232.50000000000003</v>
      </c>
      <c r="N209" s="54"/>
      <c r="O209" s="42">
        <v>155</v>
      </c>
    </row>
    <row r="210" spans="1:15" ht="18">
      <c r="A210" s="31" t="s">
        <v>242</v>
      </c>
      <c r="B210" s="31">
        <v>202</v>
      </c>
      <c r="C210" s="32">
        <v>3244</v>
      </c>
      <c r="D210" s="31" t="s">
        <v>243</v>
      </c>
      <c r="E210" s="39" t="s">
        <v>31</v>
      </c>
      <c r="F210" s="37">
        <v>0</v>
      </c>
      <c r="G210" s="34" t="s">
        <v>86</v>
      </c>
      <c r="H210" s="35" t="s">
        <v>87</v>
      </c>
      <c r="I210" s="36">
        <v>0</v>
      </c>
      <c r="J210" s="37">
        <v>100</v>
      </c>
      <c r="K210" s="34" t="s">
        <v>86</v>
      </c>
      <c r="L210" s="35" t="s">
        <v>80</v>
      </c>
      <c r="M210" s="36">
        <f>J210</f>
        <v>100</v>
      </c>
      <c r="N210" s="54"/>
      <c r="O210" s="42">
        <v>100</v>
      </c>
    </row>
    <row r="211" spans="1:15" ht="18">
      <c r="A211" s="31" t="s">
        <v>245</v>
      </c>
      <c r="B211" s="31">
        <v>203</v>
      </c>
      <c r="C211" s="32">
        <v>2798</v>
      </c>
      <c r="D211" s="31" t="s">
        <v>244</v>
      </c>
      <c r="E211" s="39" t="s">
        <v>31</v>
      </c>
      <c r="F211" s="37">
        <v>0</v>
      </c>
      <c r="G211" s="34" t="s">
        <v>86</v>
      </c>
      <c r="H211" s="35" t="s">
        <v>87</v>
      </c>
      <c r="I211" s="36">
        <v>0</v>
      </c>
      <c r="J211" s="37">
        <v>100</v>
      </c>
      <c r="K211" s="34" t="s">
        <v>86</v>
      </c>
      <c r="L211" s="35" t="s">
        <v>80</v>
      </c>
      <c r="M211" s="36">
        <f>(J211*2.075)+25</f>
        <v>232.50000000000003</v>
      </c>
      <c r="N211" s="54"/>
      <c r="O211" s="42">
        <v>155</v>
      </c>
    </row>
    <row r="212" spans="1:15" ht="18">
      <c r="A212" s="55" t="s">
        <v>297</v>
      </c>
      <c r="B212" s="55">
        <v>204</v>
      </c>
      <c r="C212" s="32">
        <v>2136</v>
      </c>
      <c r="D212" s="31" t="s">
        <v>298</v>
      </c>
      <c r="E212" s="39" t="s">
        <v>298</v>
      </c>
      <c r="F212" s="37">
        <v>0</v>
      </c>
      <c r="G212" s="34" t="s">
        <v>86</v>
      </c>
      <c r="H212" s="35" t="s">
        <v>87</v>
      </c>
      <c r="I212" s="36">
        <v>0</v>
      </c>
      <c r="J212" s="37">
        <v>100</v>
      </c>
      <c r="K212" s="34" t="s">
        <v>86</v>
      </c>
      <c r="L212" s="35" t="s">
        <v>80</v>
      </c>
      <c r="M212" s="36">
        <f>(J212*2.075)+25</f>
        <v>232.50000000000003</v>
      </c>
      <c r="N212" s="54"/>
      <c r="O212" s="42">
        <v>155</v>
      </c>
    </row>
    <row r="213" spans="1:15" ht="18">
      <c r="A213" s="55" t="s">
        <v>467</v>
      </c>
      <c r="B213" s="55"/>
      <c r="C213" s="32">
        <v>3788</v>
      </c>
      <c r="D213" s="55" t="s">
        <v>466</v>
      </c>
      <c r="E213" s="59" t="s">
        <v>466</v>
      </c>
      <c r="F213" s="37">
        <v>0</v>
      </c>
      <c r="G213" s="34" t="s">
        <v>86</v>
      </c>
      <c r="H213" s="35" t="s">
        <v>87</v>
      </c>
      <c r="I213" s="36">
        <v>0</v>
      </c>
      <c r="J213" s="37">
        <v>25</v>
      </c>
      <c r="K213" s="34" t="s">
        <v>86</v>
      </c>
      <c r="L213" s="56" t="s">
        <v>87</v>
      </c>
      <c r="M213" s="36">
        <f>J213</f>
        <v>25</v>
      </c>
      <c r="N213" s="54"/>
      <c r="O213" s="42">
        <v>25</v>
      </c>
    </row>
    <row r="214" spans="1:15" ht="18">
      <c r="A214" s="31" t="s">
        <v>314</v>
      </c>
      <c r="B214" s="31">
        <v>205</v>
      </c>
      <c r="C214" s="32">
        <v>2578</v>
      </c>
      <c r="D214" s="31" t="s">
        <v>251</v>
      </c>
      <c r="E214" s="39" t="s">
        <v>31</v>
      </c>
      <c r="F214" s="37">
        <v>0</v>
      </c>
      <c r="G214" s="34" t="s">
        <v>86</v>
      </c>
      <c r="H214" s="35" t="s">
        <v>87</v>
      </c>
      <c r="I214" s="36">
        <v>0</v>
      </c>
      <c r="J214" s="37">
        <v>100</v>
      </c>
      <c r="K214" s="34" t="s">
        <v>86</v>
      </c>
      <c r="L214" s="35" t="s">
        <v>80</v>
      </c>
      <c r="M214" s="36">
        <f t="shared" ref="M214:M219" si="18">(J214*2.075)+25</f>
        <v>232.50000000000003</v>
      </c>
      <c r="N214" s="54"/>
      <c r="O214" s="42">
        <v>155</v>
      </c>
    </row>
    <row r="215" spans="1:15" ht="18">
      <c r="A215" s="31" t="s">
        <v>381</v>
      </c>
      <c r="B215" s="55">
        <v>206</v>
      </c>
      <c r="C215" s="32">
        <v>2519</v>
      </c>
      <c r="D215" s="31" t="s">
        <v>382</v>
      </c>
      <c r="E215" s="39" t="s">
        <v>31</v>
      </c>
      <c r="F215" s="37">
        <v>0</v>
      </c>
      <c r="G215" s="34" t="s">
        <v>86</v>
      </c>
      <c r="H215" s="35" t="s">
        <v>87</v>
      </c>
      <c r="I215" s="36">
        <v>0</v>
      </c>
      <c r="J215" s="37">
        <v>100</v>
      </c>
      <c r="K215" s="34" t="s">
        <v>86</v>
      </c>
      <c r="L215" s="35" t="s">
        <v>80</v>
      </c>
      <c r="M215" s="36">
        <f t="shared" si="18"/>
        <v>232.50000000000003</v>
      </c>
      <c r="N215" s="54"/>
      <c r="O215" s="42">
        <v>155</v>
      </c>
    </row>
    <row r="216" spans="1:15" ht="18">
      <c r="A216" s="31" t="s">
        <v>313</v>
      </c>
      <c r="B216" s="31">
        <v>207</v>
      </c>
      <c r="C216" s="32">
        <v>2520</v>
      </c>
      <c r="D216" s="31" t="s">
        <v>208</v>
      </c>
      <c r="E216" s="39" t="s">
        <v>31</v>
      </c>
      <c r="F216" s="37">
        <v>0</v>
      </c>
      <c r="G216" s="34" t="s">
        <v>86</v>
      </c>
      <c r="H216" s="35" t="s">
        <v>87</v>
      </c>
      <c r="I216" s="36">
        <v>0</v>
      </c>
      <c r="J216" s="37">
        <v>100</v>
      </c>
      <c r="K216" s="34" t="s">
        <v>86</v>
      </c>
      <c r="L216" s="35" t="s">
        <v>80</v>
      </c>
      <c r="M216" s="36">
        <f t="shared" si="18"/>
        <v>232.50000000000003</v>
      </c>
      <c r="N216" s="54"/>
      <c r="O216" s="42">
        <v>155</v>
      </c>
    </row>
    <row r="217" spans="1:15" ht="18">
      <c r="A217" s="31" t="s">
        <v>312</v>
      </c>
      <c r="B217" s="31">
        <v>208</v>
      </c>
      <c r="C217" s="32">
        <v>3240</v>
      </c>
      <c r="D217" s="31" t="s">
        <v>246</v>
      </c>
      <c r="E217" s="39" t="s">
        <v>31</v>
      </c>
      <c r="F217" s="37">
        <v>0</v>
      </c>
      <c r="G217" s="34" t="s">
        <v>86</v>
      </c>
      <c r="H217" s="35" t="s">
        <v>87</v>
      </c>
      <c r="I217" s="36">
        <v>0</v>
      </c>
      <c r="J217" s="37">
        <v>100</v>
      </c>
      <c r="K217" s="34" t="s">
        <v>86</v>
      </c>
      <c r="L217" s="35" t="s">
        <v>80</v>
      </c>
      <c r="M217" s="36">
        <f t="shared" si="18"/>
        <v>232.50000000000003</v>
      </c>
      <c r="N217" s="54"/>
      <c r="O217" s="42">
        <v>155</v>
      </c>
    </row>
    <row r="218" spans="1:15" ht="18.75" thickBot="1">
      <c r="A218" s="31" t="s">
        <v>311</v>
      </c>
      <c r="B218" s="55">
        <v>209</v>
      </c>
      <c r="C218" s="32">
        <v>2520</v>
      </c>
      <c r="D218" s="31" t="s">
        <v>43</v>
      </c>
      <c r="E218" s="31" t="s">
        <v>37</v>
      </c>
      <c r="F218" s="33">
        <v>0</v>
      </c>
      <c r="G218" s="34" t="s">
        <v>86</v>
      </c>
      <c r="H218" s="35" t="s">
        <v>87</v>
      </c>
      <c r="I218" s="36">
        <v>0</v>
      </c>
      <c r="J218" s="37">
        <v>100</v>
      </c>
      <c r="K218" s="34" t="s">
        <v>86</v>
      </c>
      <c r="L218" s="35" t="s">
        <v>80</v>
      </c>
      <c r="M218" s="36">
        <f t="shared" si="18"/>
        <v>232.50000000000003</v>
      </c>
      <c r="N218" s="54"/>
      <c r="O218" s="81">
        <v>155</v>
      </c>
    </row>
    <row r="219" spans="1:15" ht="18.75" thickBot="1">
      <c r="A219" s="31" t="s">
        <v>247</v>
      </c>
      <c r="B219" s="31">
        <v>210</v>
      </c>
      <c r="C219" s="32">
        <v>3156</v>
      </c>
      <c r="D219" s="31" t="s">
        <v>248</v>
      </c>
      <c r="E219" s="39" t="s">
        <v>248</v>
      </c>
      <c r="F219" s="37">
        <v>25</v>
      </c>
      <c r="G219" s="34" t="s">
        <v>86</v>
      </c>
      <c r="H219" s="35" t="s">
        <v>87</v>
      </c>
      <c r="I219" s="36">
        <f>(F219*2.075)+25</f>
        <v>76.875</v>
      </c>
      <c r="J219" s="37">
        <v>25</v>
      </c>
      <c r="K219" s="34" t="s">
        <v>86</v>
      </c>
      <c r="L219" s="35" t="s">
        <v>80</v>
      </c>
      <c r="M219" s="36">
        <f t="shared" si="18"/>
        <v>76.875</v>
      </c>
      <c r="N219" s="70"/>
      <c r="O219" s="73">
        <v>76.5</v>
      </c>
    </row>
    <row r="220" spans="1:15" ht="18">
      <c r="A220" s="31" t="s">
        <v>168</v>
      </c>
      <c r="B220" s="31">
        <v>211</v>
      </c>
      <c r="C220" s="32">
        <v>1167</v>
      </c>
      <c r="D220" s="31" t="s">
        <v>169</v>
      </c>
      <c r="E220" s="38" t="s">
        <v>169</v>
      </c>
      <c r="F220" s="37">
        <v>0</v>
      </c>
      <c r="G220" s="34" t="s">
        <v>86</v>
      </c>
      <c r="H220" s="35" t="s">
        <v>87</v>
      </c>
      <c r="I220" s="36">
        <f>(F220*2.075)+25+25</f>
        <v>50</v>
      </c>
      <c r="J220" s="37">
        <v>200</v>
      </c>
      <c r="K220" s="34" t="s">
        <v>86</v>
      </c>
      <c r="L220" s="35" t="s">
        <v>80</v>
      </c>
      <c r="M220" s="36">
        <f>(J220*2.075)+25+25</f>
        <v>465.00000000000006</v>
      </c>
      <c r="N220" s="54"/>
      <c r="O220" s="72">
        <v>250</v>
      </c>
    </row>
    <row r="221" spans="1:15" ht="18">
      <c r="A221" s="31" t="s">
        <v>170</v>
      </c>
      <c r="B221" s="55">
        <v>212</v>
      </c>
      <c r="C221" s="32">
        <v>652</v>
      </c>
      <c r="D221" s="31" t="s">
        <v>74</v>
      </c>
      <c r="E221" s="38" t="s">
        <v>74</v>
      </c>
      <c r="F221" s="37">
        <v>0</v>
      </c>
      <c r="G221" s="34" t="s">
        <v>86</v>
      </c>
      <c r="H221" s="35" t="s">
        <v>87</v>
      </c>
      <c r="I221" s="36">
        <f>(F221*2.075)+25+25</f>
        <v>50</v>
      </c>
      <c r="J221" s="37">
        <v>200</v>
      </c>
      <c r="K221" s="34" t="s">
        <v>86</v>
      </c>
      <c r="L221" s="35" t="s">
        <v>80</v>
      </c>
      <c r="M221" s="36">
        <f>(J221*2.075)+25+25</f>
        <v>465.00000000000006</v>
      </c>
      <c r="N221" s="54"/>
      <c r="O221" s="42">
        <v>250</v>
      </c>
    </row>
    <row r="222" spans="1:15" ht="18">
      <c r="A222" s="31" t="s">
        <v>146</v>
      </c>
      <c r="B222" s="31">
        <v>213</v>
      </c>
      <c r="C222" s="32">
        <v>2512</v>
      </c>
      <c r="D222" s="31" t="s">
        <v>38</v>
      </c>
      <c r="E222" s="39" t="s">
        <v>31</v>
      </c>
      <c r="F222" s="37">
        <v>0</v>
      </c>
      <c r="G222" s="34" t="s">
        <v>86</v>
      </c>
      <c r="H222" s="35" t="s">
        <v>87</v>
      </c>
      <c r="I222" s="36">
        <v>0</v>
      </c>
      <c r="J222" s="37">
        <v>100</v>
      </c>
      <c r="K222" s="34" t="s">
        <v>86</v>
      </c>
      <c r="L222" s="35" t="s">
        <v>80</v>
      </c>
      <c r="M222" s="36">
        <f>(J222*2.075)+25</f>
        <v>232.50000000000003</v>
      </c>
      <c r="N222" s="54"/>
      <c r="O222" s="42">
        <v>155</v>
      </c>
    </row>
    <row r="223" spans="1:15" ht="18">
      <c r="A223" s="31" t="s">
        <v>52</v>
      </c>
      <c r="B223" s="55">
        <v>214</v>
      </c>
      <c r="C223" s="32">
        <v>2143</v>
      </c>
      <c r="D223" s="31" t="s">
        <v>51</v>
      </c>
      <c r="E223" s="31" t="s">
        <v>51</v>
      </c>
      <c r="F223" s="37">
        <v>0</v>
      </c>
      <c r="G223" s="34" t="s">
        <v>86</v>
      </c>
      <c r="H223" s="35" t="s">
        <v>87</v>
      </c>
      <c r="I223" s="36">
        <v>0</v>
      </c>
      <c r="J223" s="37">
        <v>200</v>
      </c>
      <c r="K223" s="34" t="s">
        <v>86</v>
      </c>
      <c r="L223" s="35" t="s">
        <v>80</v>
      </c>
      <c r="M223" s="36">
        <f>(J223*2.075)+25</f>
        <v>440.00000000000006</v>
      </c>
      <c r="N223" s="54"/>
      <c r="O223" s="42">
        <v>200</v>
      </c>
    </row>
  </sheetData>
  <phoneticPr fontId="0" type="noConversion"/>
  <printOptions horizontalCentered="1" gridLines="1"/>
  <pageMargins left="0.25" right="0.25" top="0.5" bottom="0.5" header="0.5" footer="0.5"/>
  <pageSetup paperSize="3" scale="59" fitToHeight="0" orientation="portrait" r:id="rId1"/>
  <headerFooter alignWithMargins="0">
    <oddFooter>&amp;RSC Court Administration provided these documents to the Oversight Subcommittee via email on June 6, 2017.</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P230"/>
  <sheetViews>
    <sheetView topLeftCell="A79" zoomScale="77" zoomScaleNormal="77" zoomScalePageLayoutView="69" workbookViewId="0">
      <selection activeCell="F97" sqref="F97"/>
    </sheetView>
  </sheetViews>
  <sheetFormatPr defaultRowHeight="12.75"/>
  <cols>
    <col min="1" max="1" width="60.5703125" customWidth="1"/>
    <col min="2" max="2" width="7.42578125" hidden="1" customWidth="1"/>
    <col min="3" max="3" width="7" style="20" customWidth="1"/>
    <col min="4" max="4" width="16.42578125" customWidth="1"/>
    <col min="5" max="5" width="16.28515625" customWidth="1"/>
    <col min="6" max="6" width="12" style="4" customWidth="1"/>
    <col min="7" max="7" width="8" style="8" customWidth="1"/>
    <col min="8" max="8" width="8.85546875" style="9" customWidth="1"/>
    <col min="9" max="9" width="15.28515625" style="4" customWidth="1"/>
    <col min="10" max="10" width="12.28515625" style="4" customWidth="1"/>
    <col min="11" max="11" width="7.5703125" style="8" customWidth="1"/>
    <col min="12" max="12" width="8.85546875" style="9" customWidth="1"/>
    <col min="13" max="13" width="13" customWidth="1"/>
    <col min="14" max="14" width="13.28515625" customWidth="1"/>
    <col min="15" max="15" width="16" style="49" customWidth="1"/>
    <col min="16" max="16" width="11.140625" bestFit="1" customWidth="1"/>
  </cols>
  <sheetData>
    <row r="1" spans="1:15" s="5" customFormat="1" ht="39" thickBot="1">
      <c r="A1" s="50" t="s">
        <v>478</v>
      </c>
      <c r="B1" s="50"/>
      <c r="C1" s="50" t="s">
        <v>380</v>
      </c>
      <c r="D1" s="50" t="s">
        <v>21</v>
      </c>
      <c r="E1" s="50" t="s">
        <v>22</v>
      </c>
      <c r="F1" s="51" t="s">
        <v>23</v>
      </c>
      <c r="G1" s="51"/>
      <c r="H1" s="50" t="s">
        <v>24</v>
      </c>
      <c r="I1" s="51" t="s">
        <v>26</v>
      </c>
      <c r="J1" s="51" t="s">
        <v>27</v>
      </c>
      <c r="K1" s="51"/>
      <c r="L1" s="50" t="s">
        <v>28</v>
      </c>
      <c r="M1" s="51" t="s">
        <v>25</v>
      </c>
      <c r="N1" s="50" t="s">
        <v>379</v>
      </c>
      <c r="O1" s="50" t="s">
        <v>48</v>
      </c>
    </row>
    <row r="2" spans="1:15" ht="18">
      <c r="A2" s="55" t="s">
        <v>447</v>
      </c>
      <c r="B2" s="55">
        <v>1</v>
      </c>
      <c r="C2" s="32">
        <v>1259</v>
      </c>
      <c r="D2" s="31" t="s">
        <v>400</v>
      </c>
      <c r="E2" s="31" t="s">
        <v>399</v>
      </c>
      <c r="F2" s="33">
        <v>100</v>
      </c>
      <c r="G2" s="34" t="s">
        <v>85</v>
      </c>
      <c r="H2" s="35" t="s">
        <v>87</v>
      </c>
      <c r="I2" s="36">
        <f t="shared" ref="I2:I11" si="0">(F2*2.075)+25+25</f>
        <v>257.5</v>
      </c>
      <c r="J2" s="37">
        <v>200</v>
      </c>
      <c r="K2" s="34" t="s">
        <v>85</v>
      </c>
      <c r="L2" s="35" t="s">
        <v>80</v>
      </c>
      <c r="M2" s="36">
        <f t="shared" ref="M2:M11" si="1">(J2*2.075)+25+25</f>
        <v>465.00000000000006</v>
      </c>
      <c r="N2" s="54"/>
      <c r="O2" s="42">
        <v>275</v>
      </c>
    </row>
    <row r="3" spans="1:15" ht="18">
      <c r="A3" s="31" t="s">
        <v>377</v>
      </c>
      <c r="B3" s="31">
        <v>2</v>
      </c>
      <c r="C3" s="32">
        <v>2460</v>
      </c>
      <c r="D3" s="31" t="s">
        <v>400</v>
      </c>
      <c r="E3" s="31" t="s">
        <v>399</v>
      </c>
      <c r="F3" s="33">
        <v>100</v>
      </c>
      <c r="G3" s="34" t="s">
        <v>85</v>
      </c>
      <c r="H3" s="35" t="s">
        <v>87</v>
      </c>
      <c r="I3" s="36">
        <f t="shared" si="0"/>
        <v>257.5</v>
      </c>
      <c r="J3" s="37">
        <v>200</v>
      </c>
      <c r="K3" s="34" t="s">
        <v>85</v>
      </c>
      <c r="L3" s="35" t="s">
        <v>80</v>
      </c>
      <c r="M3" s="36">
        <f t="shared" si="1"/>
        <v>465.00000000000006</v>
      </c>
      <c r="N3" s="54"/>
      <c r="O3" s="42">
        <v>262.5</v>
      </c>
    </row>
    <row r="4" spans="1:15" ht="18">
      <c r="A4" s="31" t="s">
        <v>376</v>
      </c>
      <c r="B4" s="31">
        <v>3</v>
      </c>
      <c r="C4" s="32">
        <v>604</v>
      </c>
      <c r="D4" s="31" t="s">
        <v>264</v>
      </c>
      <c r="E4" s="38" t="s">
        <v>265</v>
      </c>
      <c r="F4" s="37">
        <v>200</v>
      </c>
      <c r="G4" s="34" t="s">
        <v>85</v>
      </c>
      <c r="H4" s="35" t="s">
        <v>87</v>
      </c>
      <c r="I4" s="36">
        <f t="shared" si="0"/>
        <v>465.00000000000006</v>
      </c>
      <c r="J4" s="37">
        <v>300</v>
      </c>
      <c r="K4" s="34" t="s">
        <v>85</v>
      </c>
      <c r="L4" s="35" t="s">
        <v>80</v>
      </c>
      <c r="M4" s="36">
        <f t="shared" si="1"/>
        <v>672.5</v>
      </c>
      <c r="N4" s="54"/>
      <c r="O4" s="42">
        <v>470</v>
      </c>
    </row>
    <row r="5" spans="1:15" ht="18">
      <c r="A5" s="31" t="s">
        <v>375</v>
      </c>
      <c r="B5" s="55">
        <v>4</v>
      </c>
      <c r="C5" s="32">
        <v>230</v>
      </c>
      <c r="D5" s="31" t="s">
        <v>269</v>
      </c>
      <c r="E5" s="38" t="s">
        <v>270</v>
      </c>
      <c r="F5" s="37">
        <v>200</v>
      </c>
      <c r="G5" s="34" t="s">
        <v>85</v>
      </c>
      <c r="H5" s="35" t="s">
        <v>87</v>
      </c>
      <c r="I5" s="36">
        <f t="shared" si="0"/>
        <v>465.00000000000006</v>
      </c>
      <c r="J5" s="37">
        <v>300</v>
      </c>
      <c r="K5" s="34" t="s">
        <v>85</v>
      </c>
      <c r="L5" s="35" t="s">
        <v>80</v>
      </c>
      <c r="M5" s="36">
        <f t="shared" si="1"/>
        <v>672.5</v>
      </c>
      <c r="N5" s="54"/>
      <c r="O5" s="42">
        <v>470</v>
      </c>
    </row>
    <row r="6" spans="1:15" ht="18.75" thickBot="1">
      <c r="A6" s="55" t="s">
        <v>462</v>
      </c>
      <c r="B6" s="31">
        <v>5</v>
      </c>
      <c r="C6" s="32">
        <v>2495</v>
      </c>
      <c r="D6" s="31" t="s">
        <v>276</v>
      </c>
      <c r="E6" s="38" t="s">
        <v>277</v>
      </c>
      <c r="F6" s="37">
        <v>200</v>
      </c>
      <c r="G6" s="34" t="s">
        <v>85</v>
      </c>
      <c r="H6" s="35" t="s">
        <v>87</v>
      </c>
      <c r="I6" s="36">
        <f t="shared" si="0"/>
        <v>465.00000000000006</v>
      </c>
      <c r="J6" s="37">
        <v>300</v>
      </c>
      <c r="K6" s="34" t="s">
        <v>85</v>
      </c>
      <c r="L6" s="35" t="s">
        <v>80</v>
      </c>
      <c r="M6" s="36">
        <f t="shared" si="1"/>
        <v>672.5</v>
      </c>
      <c r="N6" s="54"/>
      <c r="O6" s="71">
        <v>470</v>
      </c>
    </row>
    <row r="7" spans="1:15" ht="18.75" thickBot="1">
      <c r="A7" s="31" t="s">
        <v>374</v>
      </c>
      <c r="B7" s="55">
        <v>6</v>
      </c>
      <c r="C7" s="32">
        <v>607</v>
      </c>
      <c r="D7" s="31" t="s">
        <v>118</v>
      </c>
      <c r="E7" s="38" t="s">
        <v>118</v>
      </c>
      <c r="F7" s="37">
        <v>0</v>
      </c>
      <c r="G7" s="34" t="s">
        <v>86</v>
      </c>
      <c r="H7" s="35" t="s">
        <v>87</v>
      </c>
      <c r="I7" s="36">
        <f t="shared" si="0"/>
        <v>50</v>
      </c>
      <c r="J7" s="37">
        <v>100</v>
      </c>
      <c r="K7" s="34" t="s">
        <v>86</v>
      </c>
      <c r="L7" s="35" t="s">
        <v>80</v>
      </c>
      <c r="M7" s="36">
        <f t="shared" si="1"/>
        <v>257.5</v>
      </c>
      <c r="N7" s="70"/>
      <c r="O7" s="73">
        <v>257.5</v>
      </c>
    </row>
    <row r="8" spans="1:15" ht="18">
      <c r="A8" s="31" t="s">
        <v>372</v>
      </c>
      <c r="B8" s="31">
        <v>7</v>
      </c>
      <c r="C8" s="32">
        <v>602</v>
      </c>
      <c r="D8" s="31" t="s">
        <v>262</v>
      </c>
      <c r="E8" s="38" t="s">
        <v>263</v>
      </c>
      <c r="F8" s="37">
        <v>100</v>
      </c>
      <c r="G8" s="34" t="s">
        <v>85</v>
      </c>
      <c r="H8" s="35" t="s">
        <v>87</v>
      </c>
      <c r="I8" s="36">
        <f t="shared" si="0"/>
        <v>257.5</v>
      </c>
      <c r="J8" s="37">
        <v>200</v>
      </c>
      <c r="K8" s="34" t="s">
        <v>85</v>
      </c>
      <c r="L8" s="35" t="s">
        <v>80</v>
      </c>
      <c r="M8" s="36">
        <f t="shared" si="1"/>
        <v>465.00000000000006</v>
      </c>
      <c r="N8" s="54"/>
      <c r="O8" s="72">
        <v>262.5</v>
      </c>
    </row>
    <row r="9" spans="1:15" ht="18">
      <c r="A9" s="31" t="s">
        <v>371</v>
      </c>
      <c r="B9" s="31">
        <v>8</v>
      </c>
      <c r="C9" s="32">
        <v>240</v>
      </c>
      <c r="D9" s="31" t="s">
        <v>267</v>
      </c>
      <c r="E9" s="38" t="s">
        <v>268</v>
      </c>
      <c r="F9" s="37">
        <v>200</v>
      </c>
      <c r="G9" s="34" t="s">
        <v>85</v>
      </c>
      <c r="H9" s="35" t="s">
        <v>87</v>
      </c>
      <c r="I9" s="36">
        <f t="shared" si="0"/>
        <v>465.00000000000006</v>
      </c>
      <c r="J9" s="37">
        <v>300</v>
      </c>
      <c r="K9" s="34" t="s">
        <v>85</v>
      </c>
      <c r="L9" s="35" t="s">
        <v>80</v>
      </c>
      <c r="M9" s="36">
        <f t="shared" si="1"/>
        <v>672.5</v>
      </c>
      <c r="N9" s="54"/>
      <c r="O9" s="42">
        <v>470</v>
      </c>
    </row>
    <row r="10" spans="1:15" ht="18">
      <c r="A10" s="55" t="s">
        <v>448</v>
      </c>
      <c r="B10" s="55">
        <v>9</v>
      </c>
      <c r="C10" s="32">
        <v>2494</v>
      </c>
      <c r="D10" s="31" t="s">
        <v>274</v>
      </c>
      <c r="E10" s="38" t="s">
        <v>275</v>
      </c>
      <c r="F10" s="37">
        <v>200</v>
      </c>
      <c r="G10" s="34" t="s">
        <v>85</v>
      </c>
      <c r="H10" s="35" t="s">
        <v>87</v>
      </c>
      <c r="I10" s="36">
        <f t="shared" si="0"/>
        <v>465.00000000000006</v>
      </c>
      <c r="J10" s="37">
        <v>300</v>
      </c>
      <c r="K10" s="34" t="s">
        <v>85</v>
      </c>
      <c r="L10" s="35" t="s">
        <v>80</v>
      </c>
      <c r="M10" s="36">
        <f t="shared" si="1"/>
        <v>672.5</v>
      </c>
      <c r="N10" s="54"/>
      <c r="O10" s="42">
        <v>470</v>
      </c>
    </row>
    <row r="11" spans="1:15" ht="18">
      <c r="A11" s="31" t="s">
        <v>373</v>
      </c>
      <c r="B11" s="31">
        <v>10</v>
      </c>
      <c r="C11" s="32">
        <v>1257</v>
      </c>
      <c r="D11" s="31" t="s">
        <v>398</v>
      </c>
      <c r="E11" s="31" t="s">
        <v>397</v>
      </c>
      <c r="F11" s="33">
        <v>100</v>
      </c>
      <c r="G11" s="34" t="s">
        <v>85</v>
      </c>
      <c r="H11" s="35" t="s">
        <v>87</v>
      </c>
      <c r="I11" s="36">
        <f t="shared" si="0"/>
        <v>257.5</v>
      </c>
      <c r="J11" s="37">
        <v>200</v>
      </c>
      <c r="K11" s="34" t="s">
        <v>85</v>
      </c>
      <c r="L11" s="35" t="s">
        <v>80</v>
      </c>
      <c r="M11" s="36">
        <f t="shared" si="1"/>
        <v>465.00000000000006</v>
      </c>
      <c r="N11" s="54"/>
      <c r="O11" s="42">
        <v>262.5</v>
      </c>
    </row>
    <row r="12" spans="1:15" ht="18">
      <c r="A12" s="55" t="s">
        <v>449</v>
      </c>
      <c r="B12" s="55">
        <v>11</v>
      </c>
      <c r="C12" s="32">
        <v>65</v>
      </c>
      <c r="D12" s="31" t="s">
        <v>172</v>
      </c>
      <c r="E12" s="39" t="s">
        <v>171</v>
      </c>
      <c r="F12" s="37">
        <v>500</v>
      </c>
      <c r="G12" s="34" t="s">
        <v>86</v>
      </c>
      <c r="H12" s="35" t="s">
        <v>84</v>
      </c>
      <c r="I12" s="36">
        <f>(F12*2.075)+25</f>
        <v>1062.5</v>
      </c>
      <c r="J12" s="37">
        <v>0</v>
      </c>
      <c r="K12" s="34" t="s">
        <v>86</v>
      </c>
      <c r="L12" s="35" t="s">
        <v>173</v>
      </c>
      <c r="M12" s="36">
        <v>0</v>
      </c>
      <c r="N12" s="54"/>
      <c r="O12" s="43" t="s">
        <v>20</v>
      </c>
    </row>
    <row r="13" spans="1:15" ht="18">
      <c r="A13" s="31" t="s">
        <v>370</v>
      </c>
      <c r="B13" s="31">
        <v>12</v>
      </c>
      <c r="C13" s="32">
        <v>2809</v>
      </c>
      <c r="D13" s="55" t="s">
        <v>477</v>
      </c>
      <c r="E13" s="39" t="s">
        <v>31</v>
      </c>
      <c r="F13" s="37">
        <v>0</v>
      </c>
      <c r="G13" s="34" t="s">
        <v>86</v>
      </c>
      <c r="H13" s="35" t="s">
        <v>87</v>
      </c>
      <c r="I13" s="36">
        <v>0</v>
      </c>
      <c r="J13" s="37">
        <v>100</v>
      </c>
      <c r="K13" s="34" t="s">
        <v>86</v>
      </c>
      <c r="L13" s="35" t="s">
        <v>80</v>
      </c>
      <c r="M13" s="36">
        <f>(J13*2.075)+25</f>
        <v>232.50000000000003</v>
      </c>
      <c r="N13" s="54"/>
      <c r="O13" s="42">
        <v>155</v>
      </c>
    </row>
    <row r="14" spans="1:15" ht="18">
      <c r="A14" s="39" t="s">
        <v>369</v>
      </c>
      <c r="B14" s="31">
        <v>13</v>
      </c>
      <c r="C14" s="40">
        <v>3046</v>
      </c>
      <c r="D14" s="39" t="s">
        <v>73</v>
      </c>
      <c r="E14" s="39" t="s">
        <v>31</v>
      </c>
      <c r="F14" s="37">
        <v>0</v>
      </c>
      <c r="G14" s="34" t="s">
        <v>86</v>
      </c>
      <c r="H14" s="35" t="s">
        <v>87</v>
      </c>
      <c r="I14" s="36">
        <v>0</v>
      </c>
      <c r="J14" s="37">
        <v>100</v>
      </c>
      <c r="K14" s="34" t="s">
        <v>86</v>
      </c>
      <c r="L14" s="35" t="s">
        <v>80</v>
      </c>
      <c r="M14" s="36">
        <f>(J14*2.075)+25</f>
        <v>232.50000000000003</v>
      </c>
      <c r="N14" s="54"/>
      <c r="O14" s="42">
        <v>155</v>
      </c>
    </row>
    <row r="15" spans="1:15" ht="18">
      <c r="A15" s="39" t="s">
        <v>215</v>
      </c>
      <c r="B15" s="55">
        <v>14</v>
      </c>
      <c r="C15" s="40">
        <v>3228</v>
      </c>
      <c r="D15" s="39" t="s">
        <v>214</v>
      </c>
      <c r="E15" s="39" t="s">
        <v>31</v>
      </c>
      <c r="F15" s="37">
        <v>0</v>
      </c>
      <c r="G15" s="34" t="s">
        <v>86</v>
      </c>
      <c r="H15" s="35" t="s">
        <v>87</v>
      </c>
      <c r="I15" s="36">
        <v>0</v>
      </c>
      <c r="J15" s="37">
        <v>100</v>
      </c>
      <c r="K15" s="34" t="s">
        <v>86</v>
      </c>
      <c r="L15" s="35" t="s">
        <v>80</v>
      </c>
      <c r="M15" s="36">
        <f>(J15*2.075)+25</f>
        <v>232.50000000000003</v>
      </c>
      <c r="N15" s="54"/>
      <c r="O15" s="42">
        <v>155</v>
      </c>
    </row>
    <row r="16" spans="1:15" ht="18">
      <c r="A16" s="31" t="s">
        <v>281</v>
      </c>
      <c r="B16" s="31">
        <v>15</v>
      </c>
      <c r="C16" s="32">
        <v>2395</v>
      </c>
      <c r="D16" s="31" t="s">
        <v>278</v>
      </c>
      <c r="E16" s="38" t="s">
        <v>278</v>
      </c>
      <c r="F16" s="37">
        <v>0</v>
      </c>
      <c r="G16" s="34" t="s">
        <v>279</v>
      </c>
      <c r="H16" s="35" t="s">
        <v>87</v>
      </c>
      <c r="I16" s="36">
        <v>0</v>
      </c>
      <c r="J16" s="37">
        <v>200</v>
      </c>
      <c r="K16" s="34" t="s">
        <v>279</v>
      </c>
      <c r="L16" s="35" t="s">
        <v>87</v>
      </c>
      <c r="M16" s="36">
        <f>(J16*2.075)+25</f>
        <v>440.00000000000006</v>
      </c>
      <c r="N16" s="54"/>
      <c r="O16" s="42">
        <v>400</v>
      </c>
    </row>
    <row r="17" spans="1:15" ht="18">
      <c r="A17" s="31" t="s">
        <v>282</v>
      </c>
      <c r="B17" s="55">
        <v>16</v>
      </c>
      <c r="C17" s="32">
        <v>2395</v>
      </c>
      <c r="D17" s="31" t="s">
        <v>278</v>
      </c>
      <c r="E17" s="38" t="s">
        <v>278</v>
      </c>
      <c r="F17" s="37">
        <v>2550</v>
      </c>
      <c r="G17" s="34" t="s">
        <v>279</v>
      </c>
      <c r="H17" s="35" t="s">
        <v>87</v>
      </c>
      <c r="I17" s="58">
        <f>(F17*2.075)+25+100+12+25</f>
        <v>5453.25</v>
      </c>
      <c r="J17" s="37">
        <v>5050</v>
      </c>
      <c r="K17" s="34" t="s">
        <v>279</v>
      </c>
      <c r="L17" s="35" t="s">
        <v>80</v>
      </c>
      <c r="M17" s="58">
        <f>(J17*2.075)+25+100+12+25</f>
        <v>10640.75</v>
      </c>
      <c r="N17" s="54"/>
      <c r="O17" s="43" t="s">
        <v>20</v>
      </c>
    </row>
    <row r="18" spans="1:15" ht="18">
      <c r="A18" s="31" t="s">
        <v>280</v>
      </c>
      <c r="B18" s="31">
        <v>17</v>
      </c>
      <c r="C18" s="32">
        <v>2395</v>
      </c>
      <c r="D18" s="31" t="s">
        <v>278</v>
      </c>
      <c r="E18" s="38" t="s">
        <v>278</v>
      </c>
      <c r="F18" s="37">
        <v>0</v>
      </c>
      <c r="G18" s="34" t="s">
        <v>279</v>
      </c>
      <c r="H18" s="35" t="s">
        <v>87</v>
      </c>
      <c r="I18" s="36">
        <v>0</v>
      </c>
      <c r="J18" s="34">
        <v>250</v>
      </c>
      <c r="K18" s="34" t="s">
        <v>279</v>
      </c>
      <c r="L18" s="35" t="s">
        <v>87</v>
      </c>
      <c r="M18" s="36">
        <f>(J18*2.075)+25</f>
        <v>543.75</v>
      </c>
      <c r="N18" s="54"/>
      <c r="O18" s="42">
        <v>425</v>
      </c>
    </row>
    <row r="19" spans="1:15" ht="18.75" thickBot="1">
      <c r="A19" s="31" t="s">
        <v>1</v>
      </c>
      <c r="B19" s="31">
        <v>18</v>
      </c>
      <c r="C19" s="32">
        <v>3183</v>
      </c>
      <c r="D19" s="31" t="s">
        <v>81</v>
      </c>
      <c r="E19" s="38" t="s">
        <v>82</v>
      </c>
      <c r="F19" s="37">
        <v>0</v>
      </c>
      <c r="G19" s="34"/>
      <c r="H19" s="35" t="s">
        <v>87</v>
      </c>
      <c r="I19" s="36">
        <v>0</v>
      </c>
      <c r="J19" s="37">
        <v>150</v>
      </c>
      <c r="K19" s="34"/>
      <c r="L19" s="35" t="s">
        <v>87</v>
      </c>
      <c r="M19" s="36">
        <f>(J19*2.075)+25</f>
        <v>336.25</v>
      </c>
      <c r="N19" s="54"/>
      <c r="O19" s="71">
        <v>155</v>
      </c>
    </row>
    <row r="20" spans="1:15" ht="18.75" thickBot="1">
      <c r="A20" s="55" t="s">
        <v>450</v>
      </c>
      <c r="B20" s="55">
        <v>19</v>
      </c>
      <c r="C20" s="32">
        <v>3201</v>
      </c>
      <c r="D20" s="31" t="s">
        <v>273</v>
      </c>
      <c r="E20" s="38" t="s">
        <v>273</v>
      </c>
      <c r="F20" s="37">
        <v>25</v>
      </c>
      <c r="G20" s="34"/>
      <c r="H20" s="35" t="s">
        <v>87</v>
      </c>
      <c r="I20" s="36">
        <f>(F20*2.075)+25+25</f>
        <v>101.875</v>
      </c>
      <c r="J20" s="37">
        <v>25</v>
      </c>
      <c r="K20" s="34"/>
      <c r="L20" s="35" t="s">
        <v>87</v>
      </c>
      <c r="M20" s="36">
        <f>(J20*2.075)+25+25</f>
        <v>101.875</v>
      </c>
      <c r="N20" s="70"/>
      <c r="O20" s="73">
        <v>101.88</v>
      </c>
    </row>
    <row r="21" spans="1:15" ht="18.75" thickBot="1">
      <c r="A21" s="31" t="s">
        <v>368</v>
      </c>
      <c r="B21" s="31">
        <v>20</v>
      </c>
      <c r="C21" s="32">
        <v>749</v>
      </c>
      <c r="D21" s="31" t="s">
        <v>271</v>
      </c>
      <c r="E21" s="38" t="s">
        <v>272</v>
      </c>
      <c r="F21" s="37">
        <v>100</v>
      </c>
      <c r="G21" s="34"/>
      <c r="H21" s="35" t="s">
        <v>87</v>
      </c>
      <c r="I21" s="36">
        <f>(F21*2.075)+25+25</f>
        <v>257.5</v>
      </c>
      <c r="J21" s="37">
        <v>200</v>
      </c>
      <c r="K21" s="34"/>
      <c r="L21" s="35" t="s">
        <v>87</v>
      </c>
      <c r="M21" s="36">
        <f>(J21*2.075)+25+25</f>
        <v>465.00000000000006</v>
      </c>
      <c r="N21" s="54"/>
      <c r="O21" s="80">
        <v>262.5</v>
      </c>
    </row>
    <row r="22" spans="1:15" ht="18.75" thickBot="1">
      <c r="A22" s="55" t="s">
        <v>430</v>
      </c>
      <c r="B22" s="55">
        <v>21</v>
      </c>
      <c r="C22" s="32">
        <v>2066</v>
      </c>
      <c r="D22" s="55" t="s">
        <v>423</v>
      </c>
      <c r="E22" s="55" t="s">
        <v>423</v>
      </c>
      <c r="F22" s="37">
        <v>150</v>
      </c>
      <c r="G22" s="34" t="s">
        <v>86</v>
      </c>
      <c r="H22" s="35" t="s">
        <v>80</v>
      </c>
      <c r="I22" s="36">
        <f>(F22*2.075)+25</f>
        <v>336.25</v>
      </c>
      <c r="J22" s="37">
        <v>200</v>
      </c>
      <c r="K22" s="34" t="s">
        <v>86</v>
      </c>
      <c r="L22" s="35" t="s">
        <v>80</v>
      </c>
      <c r="M22" s="36">
        <f>(J22*2.075)+25</f>
        <v>440.00000000000006</v>
      </c>
      <c r="N22" s="70"/>
      <c r="O22" s="73">
        <v>440</v>
      </c>
    </row>
    <row r="23" spans="1:15" ht="18.75" thickBot="1">
      <c r="A23" s="55" t="s">
        <v>424</v>
      </c>
      <c r="B23" s="31">
        <v>22</v>
      </c>
      <c r="C23" s="32">
        <v>2583</v>
      </c>
      <c r="D23" s="55" t="s">
        <v>423</v>
      </c>
      <c r="E23" s="55" t="s">
        <v>423</v>
      </c>
      <c r="F23" s="37">
        <v>250</v>
      </c>
      <c r="G23" s="34" t="s">
        <v>86</v>
      </c>
      <c r="H23" s="56" t="s">
        <v>105</v>
      </c>
      <c r="I23" s="36">
        <f>(F23*2.075)+100</f>
        <v>618.75</v>
      </c>
      <c r="J23" s="37">
        <v>500</v>
      </c>
      <c r="K23" s="34" t="s">
        <v>86</v>
      </c>
      <c r="L23" s="56" t="s">
        <v>105</v>
      </c>
      <c r="M23" s="36">
        <f>(J23*2.075)+100</f>
        <v>1137.5</v>
      </c>
      <c r="N23" s="54"/>
      <c r="O23" s="78" t="s">
        <v>20</v>
      </c>
    </row>
    <row r="24" spans="1:15" ht="18.75" thickBot="1">
      <c r="A24" s="55" t="s">
        <v>427</v>
      </c>
      <c r="B24" s="31">
        <v>23</v>
      </c>
      <c r="C24" s="32">
        <v>3655</v>
      </c>
      <c r="D24" s="55" t="s">
        <v>426</v>
      </c>
      <c r="E24" s="55" t="s">
        <v>33</v>
      </c>
      <c r="F24" s="37">
        <v>300</v>
      </c>
      <c r="G24" s="34" t="s">
        <v>86</v>
      </c>
      <c r="H24" s="35" t="s">
        <v>80</v>
      </c>
      <c r="I24" s="36">
        <f t="shared" ref="I24:I29" si="2">(F24*2.075)+25</f>
        <v>647.5</v>
      </c>
      <c r="J24" s="37">
        <v>300</v>
      </c>
      <c r="K24" s="34" t="s">
        <v>86</v>
      </c>
      <c r="L24" s="35" t="s">
        <v>80</v>
      </c>
      <c r="M24" s="36">
        <f t="shared" ref="M24:M30" si="3">(J24*2.075)+25</f>
        <v>647.5</v>
      </c>
      <c r="N24" s="70"/>
      <c r="O24" s="73">
        <v>647.5</v>
      </c>
    </row>
    <row r="25" spans="1:15" ht="18.75" thickBot="1">
      <c r="A25" s="55" t="s">
        <v>428</v>
      </c>
      <c r="B25" s="55">
        <v>24</v>
      </c>
      <c r="C25" s="32">
        <v>3656</v>
      </c>
      <c r="D25" s="55" t="s">
        <v>426</v>
      </c>
      <c r="E25" s="55" t="s">
        <v>33</v>
      </c>
      <c r="F25" s="37">
        <v>600</v>
      </c>
      <c r="G25" s="34" t="s">
        <v>86</v>
      </c>
      <c r="H25" s="56" t="s">
        <v>83</v>
      </c>
      <c r="I25" s="36">
        <f t="shared" si="2"/>
        <v>1270</v>
      </c>
      <c r="J25" s="37">
        <v>600</v>
      </c>
      <c r="K25" s="34" t="s">
        <v>86</v>
      </c>
      <c r="L25" s="56" t="s">
        <v>83</v>
      </c>
      <c r="M25" s="36">
        <f t="shared" si="3"/>
        <v>1270</v>
      </c>
      <c r="N25" s="70"/>
      <c r="O25" s="73">
        <v>1270</v>
      </c>
    </row>
    <row r="26" spans="1:15" ht="18.75" thickBot="1">
      <c r="A26" s="55" t="s">
        <v>429</v>
      </c>
      <c r="B26" s="31">
        <v>25</v>
      </c>
      <c r="C26" s="32">
        <v>3657</v>
      </c>
      <c r="D26" s="55" t="s">
        <v>426</v>
      </c>
      <c r="E26" s="55" t="s">
        <v>33</v>
      </c>
      <c r="F26" s="37">
        <v>1000</v>
      </c>
      <c r="G26" s="34" t="s">
        <v>86</v>
      </c>
      <c r="H26" s="56" t="s">
        <v>84</v>
      </c>
      <c r="I26" s="36">
        <f t="shared" si="2"/>
        <v>2100</v>
      </c>
      <c r="J26" s="37">
        <v>1000</v>
      </c>
      <c r="K26" s="34" t="s">
        <v>86</v>
      </c>
      <c r="L26" s="56" t="s">
        <v>89</v>
      </c>
      <c r="M26" s="36">
        <f t="shared" si="3"/>
        <v>2100</v>
      </c>
      <c r="N26" s="70"/>
      <c r="O26" s="73">
        <v>2100</v>
      </c>
    </row>
    <row r="27" spans="1:15" ht="18.75" thickBot="1">
      <c r="A27" s="55" t="s">
        <v>455</v>
      </c>
      <c r="B27" s="55">
        <v>26</v>
      </c>
      <c r="C27" s="32">
        <v>3655</v>
      </c>
      <c r="D27" s="55" t="s">
        <v>425</v>
      </c>
      <c r="E27" s="55" t="s">
        <v>33</v>
      </c>
      <c r="F27" s="37">
        <v>300</v>
      </c>
      <c r="G27" s="34" t="s">
        <v>86</v>
      </c>
      <c r="H27" s="35" t="s">
        <v>80</v>
      </c>
      <c r="I27" s="36">
        <f t="shared" si="2"/>
        <v>647.5</v>
      </c>
      <c r="J27" s="37">
        <v>300</v>
      </c>
      <c r="K27" s="34" t="s">
        <v>86</v>
      </c>
      <c r="L27" s="35" t="s">
        <v>80</v>
      </c>
      <c r="M27" s="36">
        <f t="shared" si="3"/>
        <v>647.5</v>
      </c>
      <c r="N27" s="70"/>
      <c r="O27" s="73">
        <v>647.5</v>
      </c>
    </row>
    <row r="28" spans="1:15" ht="18.75" thickBot="1">
      <c r="A28" s="55" t="s">
        <v>456</v>
      </c>
      <c r="B28" s="31">
        <v>27</v>
      </c>
      <c r="C28" s="32">
        <v>3656</v>
      </c>
      <c r="D28" s="55" t="s">
        <v>425</v>
      </c>
      <c r="E28" s="55" t="s">
        <v>33</v>
      </c>
      <c r="F28" s="37">
        <v>600</v>
      </c>
      <c r="G28" s="34" t="s">
        <v>86</v>
      </c>
      <c r="H28" s="56" t="s">
        <v>83</v>
      </c>
      <c r="I28" s="36">
        <f t="shared" si="2"/>
        <v>1270</v>
      </c>
      <c r="J28" s="37">
        <v>600</v>
      </c>
      <c r="K28" s="34" t="s">
        <v>86</v>
      </c>
      <c r="L28" s="56" t="s">
        <v>83</v>
      </c>
      <c r="M28" s="36">
        <f t="shared" si="3"/>
        <v>1270</v>
      </c>
      <c r="N28" s="70"/>
      <c r="O28" s="73">
        <v>1270</v>
      </c>
    </row>
    <row r="29" spans="1:15" ht="18.75" thickBot="1">
      <c r="A29" s="55" t="s">
        <v>457</v>
      </c>
      <c r="B29" s="31">
        <v>28</v>
      </c>
      <c r="C29" s="32">
        <v>3657</v>
      </c>
      <c r="D29" s="55" t="s">
        <v>425</v>
      </c>
      <c r="E29" s="55" t="s">
        <v>33</v>
      </c>
      <c r="F29" s="37">
        <v>1000</v>
      </c>
      <c r="G29" s="34" t="s">
        <v>86</v>
      </c>
      <c r="H29" s="56" t="s">
        <v>84</v>
      </c>
      <c r="I29" s="36">
        <f t="shared" si="2"/>
        <v>2100</v>
      </c>
      <c r="J29" s="37">
        <v>1000</v>
      </c>
      <c r="K29" s="34" t="s">
        <v>86</v>
      </c>
      <c r="L29" s="56" t="s">
        <v>89</v>
      </c>
      <c r="M29" s="36">
        <f t="shared" si="3"/>
        <v>2100</v>
      </c>
      <c r="N29" s="70"/>
      <c r="O29" s="73">
        <v>2100</v>
      </c>
    </row>
    <row r="30" spans="1:15" ht="18">
      <c r="A30" s="31" t="s">
        <v>120</v>
      </c>
      <c r="B30" s="55">
        <v>29</v>
      </c>
      <c r="C30" s="32">
        <v>2488</v>
      </c>
      <c r="D30" s="31" t="s">
        <v>119</v>
      </c>
      <c r="E30" s="39" t="s">
        <v>31</v>
      </c>
      <c r="F30" s="37">
        <v>0</v>
      </c>
      <c r="G30" s="34" t="s">
        <v>86</v>
      </c>
      <c r="H30" s="35" t="s">
        <v>87</v>
      </c>
      <c r="I30" s="36">
        <v>0</v>
      </c>
      <c r="J30" s="37">
        <v>100</v>
      </c>
      <c r="K30" s="34" t="s">
        <v>86</v>
      </c>
      <c r="L30" s="35" t="s">
        <v>80</v>
      </c>
      <c r="M30" s="36">
        <f t="shared" si="3"/>
        <v>232.50000000000003</v>
      </c>
      <c r="N30" s="54"/>
      <c r="O30" s="72">
        <v>155</v>
      </c>
    </row>
    <row r="31" spans="1:15" ht="18">
      <c r="A31" s="31" t="s">
        <v>2</v>
      </c>
      <c r="B31" s="31">
        <v>30</v>
      </c>
      <c r="C31" s="32">
        <v>622</v>
      </c>
      <c r="D31" s="31" t="s">
        <v>41</v>
      </c>
      <c r="E31" s="31" t="s">
        <v>41</v>
      </c>
      <c r="F31" s="37">
        <v>0</v>
      </c>
      <c r="G31" s="34" t="s">
        <v>86</v>
      </c>
      <c r="H31" s="35" t="s">
        <v>87</v>
      </c>
      <c r="I31" s="36">
        <f>(F31*2.075)+25+25</f>
        <v>50</v>
      </c>
      <c r="J31" s="37">
        <v>100</v>
      </c>
      <c r="K31" s="34" t="s">
        <v>86</v>
      </c>
      <c r="L31" s="35" t="s">
        <v>80</v>
      </c>
      <c r="M31" s="36">
        <f>(J31*2.075)+25+25</f>
        <v>257.5</v>
      </c>
      <c r="N31" s="54"/>
      <c r="O31" s="42">
        <v>257.5</v>
      </c>
    </row>
    <row r="32" spans="1:15" ht="18">
      <c r="A32" s="39" t="s">
        <v>138</v>
      </c>
      <c r="B32" s="55">
        <v>31</v>
      </c>
      <c r="C32" s="40">
        <v>2121</v>
      </c>
      <c r="D32" s="39" t="s">
        <v>139</v>
      </c>
      <c r="E32" s="39" t="s">
        <v>140</v>
      </c>
      <c r="F32" s="37">
        <v>0</v>
      </c>
      <c r="G32" s="34"/>
      <c r="H32" s="35" t="s">
        <v>87</v>
      </c>
      <c r="I32" s="36">
        <v>0</v>
      </c>
      <c r="J32" s="37">
        <v>200</v>
      </c>
      <c r="K32" s="34"/>
      <c r="L32" s="35" t="s">
        <v>87</v>
      </c>
      <c r="M32" s="36">
        <f t="shared" ref="M32:M44" si="4">(J32*2.075)+25</f>
        <v>440.00000000000006</v>
      </c>
      <c r="N32" s="54"/>
      <c r="O32" s="42">
        <v>155</v>
      </c>
    </row>
    <row r="33" spans="1:16" ht="18">
      <c r="A33" s="55" t="s">
        <v>451</v>
      </c>
      <c r="B33" s="31">
        <v>32</v>
      </c>
      <c r="C33" s="32">
        <v>2489</v>
      </c>
      <c r="D33" s="31" t="s">
        <v>142</v>
      </c>
      <c r="E33" s="39" t="s">
        <v>31</v>
      </c>
      <c r="F33" s="37">
        <v>0</v>
      </c>
      <c r="G33" s="34" t="s">
        <v>86</v>
      </c>
      <c r="H33" s="35" t="s">
        <v>87</v>
      </c>
      <c r="I33" s="36">
        <v>0</v>
      </c>
      <c r="J33" s="37">
        <v>100</v>
      </c>
      <c r="K33" s="34" t="s">
        <v>86</v>
      </c>
      <c r="L33" s="35" t="s">
        <v>80</v>
      </c>
      <c r="M33" s="36">
        <f t="shared" si="4"/>
        <v>232.50000000000003</v>
      </c>
      <c r="N33" s="54"/>
      <c r="O33" s="42">
        <v>155</v>
      </c>
    </row>
    <row r="34" spans="1:16" ht="18">
      <c r="A34" s="39" t="s">
        <v>318</v>
      </c>
      <c r="B34" s="31">
        <v>33</v>
      </c>
      <c r="C34" s="40">
        <v>2489</v>
      </c>
      <c r="D34" s="39" t="s">
        <v>142</v>
      </c>
      <c r="E34" s="39" t="s">
        <v>31</v>
      </c>
      <c r="F34" s="37">
        <v>0</v>
      </c>
      <c r="G34" s="34" t="s">
        <v>86</v>
      </c>
      <c r="H34" s="35" t="s">
        <v>87</v>
      </c>
      <c r="I34" s="36">
        <v>0</v>
      </c>
      <c r="J34" s="37">
        <v>100</v>
      </c>
      <c r="K34" s="34" t="s">
        <v>86</v>
      </c>
      <c r="L34" s="35" t="s">
        <v>80</v>
      </c>
      <c r="M34" s="36">
        <f t="shared" si="4"/>
        <v>232.50000000000003</v>
      </c>
      <c r="N34" s="54"/>
      <c r="O34" s="42">
        <v>155</v>
      </c>
    </row>
    <row r="35" spans="1:16" s="52" customFormat="1" ht="18">
      <c r="A35" s="31" t="s">
        <v>224</v>
      </c>
      <c r="B35" s="55">
        <v>34</v>
      </c>
      <c r="C35" s="32">
        <v>3253</v>
      </c>
      <c r="D35" s="31" t="s">
        <v>225</v>
      </c>
      <c r="E35" s="39" t="s">
        <v>31</v>
      </c>
      <c r="F35" s="37">
        <v>0</v>
      </c>
      <c r="G35" s="34" t="s">
        <v>86</v>
      </c>
      <c r="H35" s="35" t="s">
        <v>87</v>
      </c>
      <c r="I35" s="36">
        <v>0</v>
      </c>
      <c r="J35" s="37">
        <v>100</v>
      </c>
      <c r="K35" s="34" t="s">
        <v>86</v>
      </c>
      <c r="L35" s="35" t="s">
        <v>80</v>
      </c>
      <c r="M35" s="36">
        <f t="shared" si="4"/>
        <v>232.50000000000003</v>
      </c>
      <c r="N35" s="54"/>
      <c r="O35" s="42">
        <v>155</v>
      </c>
      <c r="P35"/>
    </row>
    <row r="36" spans="1:16" ht="18">
      <c r="A36" s="31" t="s">
        <v>355</v>
      </c>
      <c r="B36" s="31">
        <v>35</v>
      </c>
      <c r="C36" s="32">
        <v>2060</v>
      </c>
      <c r="D36" s="31" t="s">
        <v>29</v>
      </c>
      <c r="E36" s="38" t="s">
        <v>30</v>
      </c>
      <c r="F36" s="37">
        <v>0</v>
      </c>
      <c r="G36" s="34"/>
      <c r="H36" s="35" t="s">
        <v>87</v>
      </c>
      <c r="I36" s="36">
        <v>0</v>
      </c>
      <c r="J36" s="37">
        <v>100</v>
      </c>
      <c r="K36" s="34" t="s">
        <v>86</v>
      </c>
      <c r="L36" s="35" t="s">
        <v>80</v>
      </c>
      <c r="M36" s="36">
        <f t="shared" si="4"/>
        <v>232.50000000000003</v>
      </c>
      <c r="N36" s="54" t="s">
        <v>0</v>
      </c>
      <c r="O36" s="42">
        <v>232.5</v>
      </c>
    </row>
    <row r="37" spans="1:16" s="53" customFormat="1" ht="18">
      <c r="A37" s="31" t="s">
        <v>356</v>
      </c>
      <c r="B37" s="55">
        <v>36</v>
      </c>
      <c r="C37" s="32">
        <v>3241</v>
      </c>
      <c r="D37" s="31" t="s">
        <v>253</v>
      </c>
      <c r="E37" s="39" t="s">
        <v>59</v>
      </c>
      <c r="F37" s="37">
        <v>0</v>
      </c>
      <c r="G37" s="34" t="s">
        <v>86</v>
      </c>
      <c r="H37" s="35" t="s">
        <v>87</v>
      </c>
      <c r="I37" s="36">
        <v>0</v>
      </c>
      <c r="J37" s="37">
        <v>100</v>
      </c>
      <c r="K37" s="34" t="s">
        <v>86</v>
      </c>
      <c r="L37" s="35" t="s">
        <v>80</v>
      </c>
      <c r="M37" s="36">
        <f t="shared" si="4"/>
        <v>232.50000000000003</v>
      </c>
      <c r="N37" s="54"/>
      <c r="O37" s="42">
        <v>155</v>
      </c>
      <c r="P37"/>
    </row>
    <row r="38" spans="1:16" ht="18.75" thickBot="1">
      <c r="A38" s="31" t="s">
        <v>357</v>
      </c>
      <c r="B38" s="31">
        <v>37</v>
      </c>
      <c r="C38" s="32">
        <v>3256</v>
      </c>
      <c r="D38" s="31" t="s">
        <v>39</v>
      </c>
      <c r="E38" s="31" t="s">
        <v>40</v>
      </c>
      <c r="F38" s="33">
        <v>0</v>
      </c>
      <c r="G38" s="34" t="s">
        <v>86</v>
      </c>
      <c r="H38" s="35" t="s">
        <v>87</v>
      </c>
      <c r="I38" s="36">
        <v>0</v>
      </c>
      <c r="J38" s="37">
        <v>100</v>
      </c>
      <c r="K38" s="34" t="s">
        <v>86</v>
      </c>
      <c r="L38" s="35" t="s">
        <v>80</v>
      </c>
      <c r="M38" s="36">
        <f t="shared" si="4"/>
        <v>232.50000000000003</v>
      </c>
      <c r="N38" s="54"/>
      <c r="O38" s="71">
        <v>100</v>
      </c>
    </row>
    <row r="39" spans="1:16" ht="18.75" thickBot="1">
      <c r="A39" s="31" t="s">
        <v>358</v>
      </c>
      <c r="B39" s="31">
        <v>38</v>
      </c>
      <c r="C39" s="32">
        <v>2049</v>
      </c>
      <c r="D39" s="55" t="s">
        <v>434</v>
      </c>
      <c r="E39" s="55" t="s">
        <v>434</v>
      </c>
      <c r="F39" s="37">
        <v>100</v>
      </c>
      <c r="G39" s="34" t="s">
        <v>86</v>
      </c>
      <c r="H39" s="56" t="s">
        <v>80</v>
      </c>
      <c r="I39" s="36">
        <f>(F39*2.075)+25</f>
        <v>232.50000000000003</v>
      </c>
      <c r="J39" s="37">
        <v>100</v>
      </c>
      <c r="K39" s="34" t="s">
        <v>86</v>
      </c>
      <c r="L39" s="35" t="s">
        <v>80</v>
      </c>
      <c r="M39" s="36">
        <f t="shared" si="4"/>
        <v>232.50000000000003</v>
      </c>
      <c r="N39" s="70"/>
      <c r="O39" s="73">
        <v>232.5</v>
      </c>
    </row>
    <row r="40" spans="1:16" ht="18">
      <c r="A40" s="31" t="s">
        <v>359</v>
      </c>
      <c r="B40" s="55">
        <v>39</v>
      </c>
      <c r="C40" s="32">
        <v>2058</v>
      </c>
      <c r="D40" s="31" t="s">
        <v>45</v>
      </c>
      <c r="E40" s="31" t="s">
        <v>46</v>
      </c>
      <c r="F40" s="33">
        <v>0</v>
      </c>
      <c r="G40" s="34" t="s">
        <v>86</v>
      </c>
      <c r="H40" s="35" t="s">
        <v>87</v>
      </c>
      <c r="I40" s="36">
        <v>0</v>
      </c>
      <c r="J40" s="37">
        <v>200</v>
      </c>
      <c r="K40" s="34" t="s">
        <v>86</v>
      </c>
      <c r="L40" s="35" t="s">
        <v>80</v>
      </c>
      <c r="M40" s="36">
        <f t="shared" si="4"/>
        <v>440.00000000000006</v>
      </c>
      <c r="N40" s="54"/>
      <c r="O40" s="72">
        <v>237.5</v>
      </c>
    </row>
    <row r="41" spans="1:16" ht="18">
      <c r="A41" s="39" t="s">
        <v>383</v>
      </c>
      <c r="B41" s="31">
        <v>40</v>
      </c>
      <c r="C41" s="40">
        <v>2058</v>
      </c>
      <c r="D41" s="39" t="s">
        <v>145</v>
      </c>
      <c r="E41" s="31" t="s">
        <v>46</v>
      </c>
      <c r="F41" s="33">
        <v>0</v>
      </c>
      <c r="G41" s="34" t="s">
        <v>86</v>
      </c>
      <c r="H41" s="35" t="s">
        <v>87</v>
      </c>
      <c r="I41" s="36">
        <v>0</v>
      </c>
      <c r="J41" s="37">
        <v>200</v>
      </c>
      <c r="K41" s="34" t="s">
        <v>86</v>
      </c>
      <c r="L41" s="35" t="s">
        <v>80</v>
      </c>
      <c r="M41" s="36">
        <f t="shared" si="4"/>
        <v>440.00000000000006</v>
      </c>
      <c r="N41" s="54"/>
      <c r="O41" s="42">
        <v>237.5</v>
      </c>
    </row>
    <row r="42" spans="1:16" ht="18.75" thickBot="1">
      <c r="A42" s="39" t="s">
        <v>384</v>
      </c>
      <c r="B42" s="55">
        <v>41</v>
      </c>
      <c r="C42" s="40">
        <v>2057</v>
      </c>
      <c r="D42" s="39" t="s">
        <v>145</v>
      </c>
      <c r="E42" s="31" t="s">
        <v>46</v>
      </c>
      <c r="F42" s="33">
        <v>0</v>
      </c>
      <c r="G42" s="34" t="s">
        <v>86</v>
      </c>
      <c r="H42" s="35" t="s">
        <v>87</v>
      </c>
      <c r="I42" s="36">
        <v>0</v>
      </c>
      <c r="J42" s="37">
        <v>500</v>
      </c>
      <c r="K42" s="34" t="s">
        <v>86</v>
      </c>
      <c r="L42" s="56" t="s">
        <v>89</v>
      </c>
      <c r="M42" s="36">
        <f t="shared" si="4"/>
        <v>1062.5</v>
      </c>
      <c r="N42" s="54"/>
      <c r="O42" s="71" t="s">
        <v>20</v>
      </c>
    </row>
    <row r="43" spans="1:16" ht="18.75" thickBot="1">
      <c r="A43" s="38" t="s">
        <v>360</v>
      </c>
      <c r="B43" s="31">
        <v>42</v>
      </c>
      <c r="C43" s="32">
        <v>701</v>
      </c>
      <c r="D43" s="31" t="s">
        <v>57</v>
      </c>
      <c r="E43" s="31" t="s">
        <v>58</v>
      </c>
      <c r="F43" s="37">
        <v>50</v>
      </c>
      <c r="G43" s="34" t="s">
        <v>86</v>
      </c>
      <c r="H43" s="35" t="s">
        <v>80</v>
      </c>
      <c r="I43" s="36">
        <f>(F43*2.075)+25</f>
        <v>128.75</v>
      </c>
      <c r="J43" s="37">
        <v>100</v>
      </c>
      <c r="K43" s="34" t="s">
        <v>86</v>
      </c>
      <c r="L43" s="35" t="s">
        <v>80</v>
      </c>
      <c r="M43" s="36">
        <f t="shared" si="4"/>
        <v>232.50000000000003</v>
      </c>
      <c r="N43" s="70"/>
      <c r="O43" s="73">
        <v>232.5</v>
      </c>
    </row>
    <row r="44" spans="1:16" ht="18.75" thickBot="1">
      <c r="A44" s="62" t="s">
        <v>460</v>
      </c>
      <c r="B44" s="31">
        <v>43</v>
      </c>
      <c r="C44" s="32">
        <v>93</v>
      </c>
      <c r="D44" s="31" t="s">
        <v>57</v>
      </c>
      <c r="E44" s="31" t="s">
        <v>58</v>
      </c>
      <c r="F44" s="37">
        <v>500</v>
      </c>
      <c r="G44" s="34" t="s">
        <v>85</v>
      </c>
      <c r="H44" s="35" t="s">
        <v>105</v>
      </c>
      <c r="I44" s="36">
        <f>(F44*2.075)+25</f>
        <v>1062.5</v>
      </c>
      <c r="J44" s="33">
        <v>500</v>
      </c>
      <c r="K44" s="34" t="s">
        <v>85</v>
      </c>
      <c r="L44" s="35" t="s">
        <v>105</v>
      </c>
      <c r="M44" s="36">
        <f t="shared" si="4"/>
        <v>1062.5</v>
      </c>
      <c r="N44" s="70"/>
      <c r="O44" s="76">
        <v>1062.5</v>
      </c>
    </row>
    <row r="45" spans="1:16" ht="18">
      <c r="A45" s="62" t="s">
        <v>461</v>
      </c>
      <c r="B45" s="55">
        <v>44</v>
      </c>
      <c r="C45" s="32">
        <v>94</v>
      </c>
      <c r="D45" s="31" t="s">
        <v>57</v>
      </c>
      <c r="E45" s="31" t="s">
        <v>58</v>
      </c>
      <c r="F45" s="37"/>
      <c r="G45" s="61" t="s">
        <v>458</v>
      </c>
      <c r="H45" s="35" t="s">
        <v>105</v>
      </c>
      <c r="I45" s="36"/>
      <c r="J45" s="33"/>
      <c r="K45" s="61" t="s">
        <v>458</v>
      </c>
      <c r="L45" s="56" t="s">
        <v>89</v>
      </c>
      <c r="M45" s="36"/>
      <c r="N45" s="54"/>
      <c r="O45" s="75" t="s">
        <v>459</v>
      </c>
    </row>
    <row r="46" spans="1:16" ht="18.75" thickBot="1">
      <c r="A46" s="31" t="s">
        <v>361</v>
      </c>
      <c r="B46" s="31">
        <v>45</v>
      </c>
      <c r="C46" s="32">
        <v>2509</v>
      </c>
      <c r="D46" s="31" t="s">
        <v>60</v>
      </c>
      <c r="E46" s="31" t="s">
        <v>59</v>
      </c>
      <c r="F46" s="37">
        <v>0</v>
      </c>
      <c r="G46" s="34" t="s">
        <v>86</v>
      </c>
      <c r="H46" s="35" t="s">
        <v>87</v>
      </c>
      <c r="I46" s="36">
        <v>0</v>
      </c>
      <c r="J46" s="37">
        <v>100</v>
      </c>
      <c r="K46" s="34" t="s">
        <v>86</v>
      </c>
      <c r="L46" s="35" t="s">
        <v>80</v>
      </c>
      <c r="M46" s="36">
        <f t="shared" ref="M46:M55" si="5">(J46*2.075)+25</f>
        <v>232.50000000000003</v>
      </c>
      <c r="N46" s="54"/>
      <c r="O46" s="71">
        <v>155</v>
      </c>
    </row>
    <row r="47" spans="1:16" ht="18.75" thickBot="1">
      <c r="A47" s="31" t="s">
        <v>362</v>
      </c>
      <c r="B47" s="55">
        <v>46</v>
      </c>
      <c r="C47" s="32">
        <v>2061</v>
      </c>
      <c r="D47" s="31" t="s">
        <v>296</v>
      </c>
      <c r="E47" s="31" t="s">
        <v>296</v>
      </c>
      <c r="F47" s="37">
        <v>25</v>
      </c>
      <c r="G47" s="34" t="s">
        <v>86</v>
      </c>
      <c r="H47" s="35" t="s">
        <v>87</v>
      </c>
      <c r="I47" s="36">
        <f>(F47*2.075)+25</f>
        <v>76.875</v>
      </c>
      <c r="J47" s="37">
        <v>50</v>
      </c>
      <c r="K47" s="34" t="s">
        <v>86</v>
      </c>
      <c r="L47" s="35" t="s">
        <v>80</v>
      </c>
      <c r="M47" s="36">
        <f t="shared" si="5"/>
        <v>128.75</v>
      </c>
      <c r="N47" s="70"/>
      <c r="O47" s="73">
        <v>128.75</v>
      </c>
    </row>
    <row r="48" spans="1:16" ht="18">
      <c r="A48" s="31" t="s">
        <v>363</v>
      </c>
      <c r="B48" s="31">
        <v>47</v>
      </c>
      <c r="C48" s="32">
        <v>2062</v>
      </c>
      <c r="D48" s="31" t="s">
        <v>296</v>
      </c>
      <c r="E48" s="31" t="s">
        <v>296</v>
      </c>
      <c r="F48" s="37">
        <v>50</v>
      </c>
      <c r="G48" s="34" t="s">
        <v>86</v>
      </c>
      <c r="H48" s="35" t="s">
        <v>87</v>
      </c>
      <c r="I48" s="36">
        <f>(F48*2.075)+25</f>
        <v>128.75</v>
      </c>
      <c r="J48" s="37">
        <v>100</v>
      </c>
      <c r="K48" s="34" t="s">
        <v>86</v>
      </c>
      <c r="L48" s="35" t="s">
        <v>80</v>
      </c>
      <c r="M48" s="36">
        <f t="shared" si="5"/>
        <v>232.50000000000003</v>
      </c>
      <c r="N48" s="54"/>
      <c r="O48" s="72">
        <v>200</v>
      </c>
    </row>
    <row r="49" spans="1:15" ht="18">
      <c r="A49" s="31" t="s">
        <v>364</v>
      </c>
      <c r="B49" s="31">
        <v>48</v>
      </c>
      <c r="C49" s="32">
        <v>3251</v>
      </c>
      <c r="D49" s="31" t="s">
        <v>57</v>
      </c>
      <c r="E49" s="31" t="s">
        <v>59</v>
      </c>
      <c r="F49" s="33">
        <v>0</v>
      </c>
      <c r="G49" s="34" t="s">
        <v>86</v>
      </c>
      <c r="H49" s="35" t="s">
        <v>87</v>
      </c>
      <c r="I49" s="36">
        <v>0</v>
      </c>
      <c r="J49" s="37">
        <v>100</v>
      </c>
      <c r="K49" s="34" t="s">
        <v>86</v>
      </c>
      <c r="L49" s="35" t="s">
        <v>80</v>
      </c>
      <c r="M49" s="36">
        <f t="shared" si="5"/>
        <v>232.50000000000003</v>
      </c>
      <c r="N49" s="54"/>
      <c r="O49" s="42">
        <v>150</v>
      </c>
    </row>
    <row r="50" spans="1:15" ht="18">
      <c r="A50" s="31" t="s">
        <v>366</v>
      </c>
      <c r="B50" s="55">
        <v>49</v>
      </c>
      <c r="C50" s="32">
        <v>3219</v>
      </c>
      <c r="D50" s="31" t="s">
        <v>252</v>
      </c>
      <c r="E50" s="39" t="s">
        <v>59</v>
      </c>
      <c r="F50" s="37">
        <v>0</v>
      </c>
      <c r="G50" s="34" t="s">
        <v>86</v>
      </c>
      <c r="H50" s="35" t="s">
        <v>87</v>
      </c>
      <c r="I50" s="36">
        <v>0</v>
      </c>
      <c r="J50" s="37">
        <v>100</v>
      </c>
      <c r="K50" s="34" t="s">
        <v>86</v>
      </c>
      <c r="L50" s="35" t="s">
        <v>80</v>
      </c>
      <c r="M50" s="36">
        <f t="shared" si="5"/>
        <v>232.50000000000003</v>
      </c>
      <c r="N50" s="54"/>
      <c r="O50" s="42">
        <v>155</v>
      </c>
    </row>
    <row r="51" spans="1:15" ht="18">
      <c r="A51" s="31" t="s">
        <v>365</v>
      </c>
      <c r="B51" s="31">
        <v>50</v>
      </c>
      <c r="C51" s="32">
        <v>2047</v>
      </c>
      <c r="D51" s="31" t="s">
        <v>112</v>
      </c>
      <c r="E51" s="31" t="s">
        <v>112</v>
      </c>
      <c r="F51" s="33">
        <v>0</v>
      </c>
      <c r="G51" s="34" t="s">
        <v>86</v>
      </c>
      <c r="H51" s="35" t="s">
        <v>87</v>
      </c>
      <c r="I51" s="36">
        <v>0</v>
      </c>
      <c r="J51" s="37">
        <v>100</v>
      </c>
      <c r="K51" s="34" t="s">
        <v>86</v>
      </c>
      <c r="L51" s="35" t="s">
        <v>80</v>
      </c>
      <c r="M51" s="36">
        <f t="shared" si="5"/>
        <v>232.50000000000003</v>
      </c>
      <c r="N51" s="54"/>
      <c r="O51" s="42">
        <v>155</v>
      </c>
    </row>
    <row r="52" spans="1:15" ht="18">
      <c r="A52" s="31" t="s">
        <v>367</v>
      </c>
      <c r="B52" s="55">
        <v>51</v>
      </c>
      <c r="C52" s="32">
        <v>2056</v>
      </c>
      <c r="D52" s="31" t="s">
        <v>254</v>
      </c>
      <c r="E52" s="31" t="s">
        <v>59</v>
      </c>
      <c r="F52" s="33">
        <v>0</v>
      </c>
      <c r="G52" s="34" t="s">
        <v>86</v>
      </c>
      <c r="H52" s="35" t="s">
        <v>87</v>
      </c>
      <c r="I52" s="36">
        <v>0</v>
      </c>
      <c r="J52" s="37">
        <v>100</v>
      </c>
      <c r="K52" s="34" t="s">
        <v>86</v>
      </c>
      <c r="L52" s="35" t="s">
        <v>80</v>
      </c>
      <c r="M52" s="36">
        <f t="shared" si="5"/>
        <v>232.50000000000003</v>
      </c>
      <c r="N52" s="54"/>
      <c r="O52" s="42">
        <v>155</v>
      </c>
    </row>
    <row r="53" spans="1:15" ht="18">
      <c r="A53" s="31" t="s">
        <v>3</v>
      </c>
      <c r="B53" s="31">
        <v>52</v>
      </c>
      <c r="C53" s="32">
        <v>2511</v>
      </c>
      <c r="D53" s="31" t="s">
        <v>32</v>
      </c>
      <c r="E53" s="39" t="s">
        <v>31</v>
      </c>
      <c r="F53" s="37">
        <v>0</v>
      </c>
      <c r="G53" s="34" t="s">
        <v>86</v>
      </c>
      <c r="H53" s="35" t="s">
        <v>87</v>
      </c>
      <c r="I53" s="36">
        <v>0</v>
      </c>
      <c r="J53" s="37">
        <v>100</v>
      </c>
      <c r="K53" s="34" t="s">
        <v>86</v>
      </c>
      <c r="L53" s="35" t="s">
        <v>80</v>
      </c>
      <c r="M53" s="36">
        <f t="shared" si="5"/>
        <v>232.50000000000003</v>
      </c>
      <c r="N53" s="54"/>
      <c r="O53" s="42">
        <v>155</v>
      </c>
    </row>
    <row r="54" spans="1:15" ht="18">
      <c r="A54" s="39" t="s">
        <v>135</v>
      </c>
      <c r="B54" s="31">
        <v>53</v>
      </c>
      <c r="C54" s="40">
        <v>3222</v>
      </c>
      <c r="D54" s="39" t="s">
        <v>136</v>
      </c>
      <c r="E54" s="39" t="s">
        <v>31</v>
      </c>
      <c r="F54" s="37">
        <v>0</v>
      </c>
      <c r="G54" s="34" t="s">
        <v>86</v>
      </c>
      <c r="H54" s="35" t="s">
        <v>87</v>
      </c>
      <c r="I54" s="36">
        <v>0</v>
      </c>
      <c r="J54" s="37">
        <v>100</v>
      </c>
      <c r="K54" s="34" t="s">
        <v>86</v>
      </c>
      <c r="L54" s="35" t="s">
        <v>80</v>
      </c>
      <c r="M54" s="36">
        <f t="shared" si="5"/>
        <v>232.50000000000003</v>
      </c>
      <c r="N54" s="54"/>
      <c r="O54" s="42">
        <v>155</v>
      </c>
    </row>
    <row r="55" spans="1:15" ht="18">
      <c r="A55" s="39" t="s">
        <v>143</v>
      </c>
      <c r="B55" s="55">
        <v>54</v>
      </c>
      <c r="C55" s="40">
        <v>3225</v>
      </c>
      <c r="D55" s="39" t="s">
        <v>144</v>
      </c>
      <c r="E55" s="39" t="s">
        <v>31</v>
      </c>
      <c r="F55" s="37">
        <v>0</v>
      </c>
      <c r="G55" s="34" t="s">
        <v>86</v>
      </c>
      <c r="H55" s="35" t="s">
        <v>87</v>
      </c>
      <c r="I55" s="36">
        <v>0</v>
      </c>
      <c r="J55" s="37">
        <v>100</v>
      </c>
      <c r="K55" s="34" t="s">
        <v>86</v>
      </c>
      <c r="L55" s="35" t="s">
        <v>80</v>
      </c>
      <c r="M55" s="36">
        <f t="shared" si="5"/>
        <v>232.50000000000003</v>
      </c>
      <c r="N55" s="54"/>
      <c r="O55" s="42">
        <v>155</v>
      </c>
    </row>
    <row r="56" spans="1:15" ht="18.75" thickBot="1">
      <c r="A56" s="55" t="s">
        <v>302</v>
      </c>
      <c r="B56" s="31">
        <v>55</v>
      </c>
      <c r="C56" s="32">
        <v>2428</v>
      </c>
      <c r="D56" s="31" t="s">
        <v>258</v>
      </c>
      <c r="E56" s="31" t="s">
        <v>258</v>
      </c>
      <c r="F56" s="37">
        <v>0</v>
      </c>
      <c r="G56" s="34" t="s">
        <v>86</v>
      </c>
      <c r="H56" s="35" t="s">
        <v>87</v>
      </c>
      <c r="I56" s="36">
        <f>F56</f>
        <v>0</v>
      </c>
      <c r="J56" s="37">
        <v>500</v>
      </c>
      <c r="K56" s="34" t="s">
        <v>86</v>
      </c>
      <c r="L56" s="35" t="s">
        <v>87</v>
      </c>
      <c r="M56" s="36">
        <f>J56</f>
        <v>500</v>
      </c>
      <c r="N56" s="54"/>
      <c r="O56" s="71">
        <v>500</v>
      </c>
    </row>
    <row r="57" spans="1:15" ht="18.75" thickBot="1">
      <c r="A57" s="57" t="s">
        <v>446</v>
      </c>
      <c r="B57" s="55">
        <v>56</v>
      </c>
      <c r="C57" s="32">
        <v>2965</v>
      </c>
      <c r="D57" s="38" t="s">
        <v>75</v>
      </c>
      <c r="E57" s="38" t="s">
        <v>76</v>
      </c>
      <c r="F57" s="37">
        <v>400</v>
      </c>
      <c r="G57" s="34" t="s">
        <v>86</v>
      </c>
      <c r="H57" s="35" t="s">
        <v>91</v>
      </c>
      <c r="I57" s="36">
        <f>(F57*2.075)+25+25+100+12</f>
        <v>992.00000000000011</v>
      </c>
      <c r="J57" s="37">
        <v>400</v>
      </c>
      <c r="K57" s="34" t="s">
        <v>86</v>
      </c>
      <c r="L57" s="35" t="s">
        <v>80</v>
      </c>
      <c r="M57" s="36">
        <f>(J57*2.075)+25+25+100+12</f>
        <v>992.00000000000011</v>
      </c>
      <c r="N57" s="70" t="s">
        <v>0</v>
      </c>
      <c r="O57" s="73">
        <v>992</v>
      </c>
    </row>
    <row r="58" spans="1:15" ht="18.75" thickBot="1">
      <c r="A58" s="57" t="s">
        <v>406</v>
      </c>
      <c r="B58" s="31">
        <v>57</v>
      </c>
      <c r="C58" s="32">
        <v>3366</v>
      </c>
      <c r="D58" s="38" t="s">
        <v>75</v>
      </c>
      <c r="E58" s="38" t="s">
        <v>390</v>
      </c>
      <c r="F58" s="37">
        <v>400</v>
      </c>
      <c r="G58" s="34" t="s">
        <v>86</v>
      </c>
      <c r="H58" s="35" t="s">
        <v>91</v>
      </c>
      <c r="I58" s="36">
        <f>(F58*2.075)+25+25+100+12+25</f>
        <v>1017.0000000000001</v>
      </c>
      <c r="J58" s="37">
        <v>400</v>
      </c>
      <c r="K58" s="34" t="s">
        <v>90</v>
      </c>
      <c r="L58" s="35" t="s">
        <v>80</v>
      </c>
      <c r="M58" s="36">
        <f>(J58*2.075)+25+25+100+12+25</f>
        <v>1017.0000000000001</v>
      </c>
      <c r="N58" s="70" t="s">
        <v>0</v>
      </c>
      <c r="O58" s="73">
        <v>1017</v>
      </c>
    </row>
    <row r="59" spans="1:15" ht="18.75" thickBot="1">
      <c r="A59" s="57" t="s">
        <v>402</v>
      </c>
      <c r="B59" s="31">
        <v>58</v>
      </c>
      <c r="C59" s="32">
        <v>3367</v>
      </c>
      <c r="D59" s="38" t="s">
        <v>75</v>
      </c>
      <c r="E59" s="38" t="s">
        <v>390</v>
      </c>
      <c r="F59" s="37">
        <v>500</v>
      </c>
      <c r="G59" s="34" t="s">
        <v>86</v>
      </c>
      <c r="H59" s="35" t="s">
        <v>386</v>
      </c>
      <c r="I59" s="36">
        <f>(F59*2.075)+25+25+100+12+25</f>
        <v>1224.5</v>
      </c>
      <c r="J59" s="37">
        <v>500</v>
      </c>
      <c r="K59" s="34" t="s">
        <v>90</v>
      </c>
      <c r="L59" s="35" t="s">
        <v>80</v>
      </c>
      <c r="M59" s="36">
        <f>(J59*2.075)+25+25+100+12+25</f>
        <v>1224.5</v>
      </c>
      <c r="N59" s="70" t="s">
        <v>0</v>
      </c>
      <c r="O59" s="73">
        <v>1224.5</v>
      </c>
    </row>
    <row r="60" spans="1:15" ht="18.75" thickBot="1">
      <c r="A60" s="57" t="s">
        <v>404</v>
      </c>
      <c r="B60" s="55">
        <v>59</v>
      </c>
      <c r="C60" s="32">
        <v>3368</v>
      </c>
      <c r="D60" s="38" t="s">
        <v>75</v>
      </c>
      <c r="E60" s="38" t="s">
        <v>390</v>
      </c>
      <c r="F60" s="37">
        <v>1000</v>
      </c>
      <c r="G60" s="34" t="s">
        <v>86</v>
      </c>
      <c r="H60" s="35" t="s">
        <v>80</v>
      </c>
      <c r="I60" s="36">
        <f>(F60*2.075)+25+25+100+12+25</f>
        <v>2262</v>
      </c>
      <c r="J60" s="37">
        <v>1000</v>
      </c>
      <c r="K60" s="34" t="s">
        <v>90</v>
      </c>
      <c r="L60" s="35" t="s">
        <v>84</v>
      </c>
      <c r="M60" s="36">
        <f>(J60*2.075)+25+25+100+12+25</f>
        <v>2262</v>
      </c>
      <c r="N60" s="70" t="s">
        <v>0</v>
      </c>
      <c r="O60" s="73">
        <v>2262</v>
      </c>
    </row>
    <row r="61" spans="1:15" ht="18">
      <c r="A61" s="57" t="s">
        <v>407</v>
      </c>
      <c r="B61" s="31">
        <v>60</v>
      </c>
      <c r="C61" s="32">
        <v>3369</v>
      </c>
      <c r="D61" s="38" t="s">
        <v>75</v>
      </c>
      <c r="E61" s="38" t="s">
        <v>391</v>
      </c>
      <c r="F61" s="37">
        <v>2100</v>
      </c>
      <c r="G61" s="34" t="s">
        <v>90</v>
      </c>
      <c r="H61" s="35" t="s">
        <v>93</v>
      </c>
      <c r="I61" s="36">
        <f>(F61*2.075)+100+25+100+12+25</f>
        <v>4619.5</v>
      </c>
      <c r="J61" s="37">
        <v>5100</v>
      </c>
      <c r="K61" s="34" t="s">
        <v>90</v>
      </c>
      <c r="L61" s="35" t="s">
        <v>94</v>
      </c>
      <c r="M61" s="36">
        <f>(J61*2.075)+100+25+100+12+25</f>
        <v>10844.5</v>
      </c>
      <c r="N61" s="54" t="s">
        <v>0</v>
      </c>
      <c r="O61" s="77" t="s">
        <v>20</v>
      </c>
    </row>
    <row r="62" spans="1:15" ht="18">
      <c r="A62" s="57" t="s">
        <v>403</v>
      </c>
      <c r="B62" s="55">
        <v>61</v>
      </c>
      <c r="C62" s="32">
        <v>3370</v>
      </c>
      <c r="D62" s="38" t="s">
        <v>75</v>
      </c>
      <c r="E62" s="38" t="s">
        <v>391</v>
      </c>
      <c r="F62" s="37">
        <v>2500</v>
      </c>
      <c r="G62" s="34" t="s">
        <v>90</v>
      </c>
      <c r="H62" s="35" t="s">
        <v>80</v>
      </c>
      <c r="I62" s="36">
        <f>(F62*2.075)+100+25+100+12+25</f>
        <v>5449.5</v>
      </c>
      <c r="J62" s="37">
        <v>5500</v>
      </c>
      <c r="K62" s="34" t="s">
        <v>90</v>
      </c>
      <c r="L62" s="35" t="s">
        <v>387</v>
      </c>
      <c r="M62" s="36">
        <f>(J62*2.075)+100+25+100+12+25</f>
        <v>11674.500000000002</v>
      </c>
      <c r="N62" s="54" t="s">
        <v>0</v>
      </c>
      <c r="O62" s="43" t="s">
        <v>20</v>
      </c>
    </row>
    <row r="63" spans="1:15" ht="18.75" thickBot="1">
      <c r="A63" s="57" t="s">
        <v>405</v>
      </c>
      <c r="B63" s="31">
        <v>62</v>
      </c>
      <c r="C63" s="32">
        <v>3371</v>
      </c>
      <c r="D63" s="38" t="s">
        <v>75</v>
      </c>
      <c r="E63" s="38" t="s">
        <v>391</v>
      </c>
      <c r="F63" s="37">
        <v>3500</v>
      </c>
      <c r="G63" s="34" t="s">
        <v>90</v>
      </c>
      <c r="H63" s="35" t="s">
        <v>84</v>
      </c>
      <c r="I63" s="36">
        <f>(F63*2.075)+100+25+100+12+25</f>
        <v>7524.5000000000009</v>
      </c>
      <c r="J63" s="37">
        <v>6500</v>
      </c>
      <c r="K63" s="34" t="s">
        <v>90</v>
      </c>
      <c r="L63" s="35" t="s">
        <v>173</v>
      </c>
      <c r="M63" s="36">
        <f>(J63*2.075)+100+25+100+12+25</f>
        <v>13749.500000000002</v>
      </c>
      <c r="N63" s="54" t="s">
        <v>0</v>
      </c>
      <c r="O63" s="74" t="s">
        <v>20</v>
      </c>
    </row>
    <row r="64" spans="1:15" ht="18.75" thickBot="1">
      <c r="A64" s="57" t="s">
        <v>445</v>
      </c>
      <c r="B64" s="31">
        <v>63</v>
      </c>
      <c r="C64" s="32">
        <v>623</v>
      </c>
      <c r="D64" s="38" t="s">
        <v>34</v>
      </c>
      <c r="E64" s="38" t="s">
        <v>92</v>
      </c>
      <c r="F64" s="37">
        <v>400</v>
      </c>
      <c r="G64" s="34" t="s">
        <v>86</v>
      </c>
      <c r="H64" s="35" t="s">
        <v>91</v>
      </c>
      <c r="I64" s="36">
        <f>(F64*2.075)+25+25+100+12</f>
        <v>992.00000000000011</v>
      </c>
      <c r="J64" s="37">
        <v>400</v>
      </c>
      <c r="K64" s="34" t="s">
        <v>86</v>
      </c>
      <c r="L64" s="35" t="s">
        <v>80</v>
      </c>
      <c r="M64" s="36">
        <f>(J64*2.075)+25+25+100+12</f>
        <v>992.00000000000011</v>
      </c>
      <c r="N64" s="70" t="s">
        <v>0</v>
      </c>
      <c r="O64" s="73">
        <v>992</v>
      </c>
    </row>
    <row r="65" spans="1:15" ht="18.75" thickBot="1">
      <c r="A65" s="57" t="s">
        <v>444</v>
      </c>
      <c r="B65" s="55">
        <v>64</v>
      </c>
      <c r="C65" s="32">
        <v>163</v>
      </c>
      <c r="D65" s="38" t="s">
        <v>34</v>
      </c>
      <c r="E65" s="38" t="s">
        <v>35</v>
      </c>
      <c r="F65" s="37">
        <v>2100</v>
      </c>
      <c r="G65" s="34" t="s">
        <v>90</v>
      </c>
      <c r="H65" s="35" t="s">
        <v>93</v>
      </c>
      <c r="I65" s="36">
        <f>(F65*2.075)+100+25+100+12</f>
        <v>4594.5</v>
      </c>
      <c r="J65" s="37">
        <v>5100</v>
      </c>
      <c r="K65" s="34" t="s">
        <v>90</v>
      </c>
      <c r="L65" s="35" t="s">
        <v>94</v>
      </c>
      <c r="M65" s="36">
        <f>(J65*2.075)+100+25+100+12</f>
        <v>10819.5</v>
      </c>
      <c r="N65" s="54" t="s">
        <v>0</v>
      </c>
      <c r="O65" s="78" t="s">
        <v>20</v>
      </c>
    </row>
    <row r="66" spans="1:15" ht="18.75" thickBot="1">
      <c r="A66" s="66" t="s">
        <v>393</v>
      </c>
      <c r="B66" s="31">
        <v>65</v>
      </c>
      <c r="C66" s="32">
        <v>3353</v>
      </c>
      <c r="D66" s="38" t="s">
        <v>34</v>
      </c>
      <c r="E66" s="38" t="s">
        <v>388</v>
      </c>
      <c r="F66" s="37">
        <v>400</v>
      </c>
      <c r="G66" s="34" t="s">
        <v>86</v>
      </c>
      <c r="H66" s="35" t="s">
        <v>91</v>
      </c>
      <c r="I66" s="36">
        <f>(F66*2.075)+25+25+100+12</f>
        <v>992.00000000000011</v>
      </c>
      <c r="J66" s="37">
        <v>400</v>
      </c>
      <c r="K66" s="34" t="s">
        <v>90</v>
      </c>
      <c r="L66" s="35" t="s">
        <v>80</v>
      </c>
      <c r="M66" s="36">
        <f>(J66*2.075)+25+25+100+12</f>
        <v>992.00000000000011</v>
      </c>
      <c r="N66" s="70" t="s">
        <v>0</v>
      </c>
      <c r="O66" s="73">
        <v>992</v>
      </c>
    </row>
    <row r="67" spans="1:15" ht="18.75" thickBot="1">
      <c r="A67" s="67" t="s">
        <v>412</v>
      </c>
      <c r="B67" s="55">
        <v>66</v>
      </c>
      <c r="C67" s="32">
        <v>3353</v>
      </c>
      <c r="D67" s="38" t="s">
        <v>34</v>
      </c>
      <c r="E67" s="38" t="s">
        <v>388</v>
      </c>
      <c r="F67" s="37">
        <v>400</v>
      </c>
      <c r="G67" s="34" t="s">
        <v>86</v>
      </c>
      <c r="H67" s="35" t="s">
        <v>91</v>
      </c>
      <c r="I67" s="36">
        <f>(F67*2.075)+25+25+100+12+25</f>
        <v>1017.0000000000001</v>
      </c>
      <c r="J67" s="37">
        <v>400</v>
      </c>
      <c r="K67" s="34" t="s">
        <v>90</v>
      </c>
      <c r="L67" s="35" t="s">
        <v>80</v>
      </c>
      <c r="M67" s="36">
        <f>(J67*2.075)+25+25+100+12+25</f>
        <v>1017.0000000000001</v>
      </c>
      <c r="N67" s="70" t="s">
        <v>0</v>
      </c>
      <c r="O67" s="73">
        <v>1017</v>
      </c>
    </row>
    <row r="68" spans="1:15" ht="18.75" thickBot="1">
      <c r="A68" s="67" t="s">
        <v>408</v>
      </c>
      <c r="B68" s="31">
        <v>67</v>
      </c>
      <c r="C68" s="32">
        <v>3354</v>
      </c>
      <c r="D68" s="38" t="s">
        <v>34</v>
      </c>
      <c r="E68" s="38" t="s">
        <v>388</v>
      </c>
      <c r="F68" s="37">
        <v>500</v>
      </c>
      <c r="G68" s="34" t="s">
        <v>86</v>
      </c>
      <c r="H68" s="35" t="s">
        <v>386</v>
      </c>
      <c r="I68" s="36">
        <f>(F68*2.075)+25+25+100+12+25</f>
        <v>1224.5</v>
      </c>
      <c r="J68" s="37">
        <v>500</v>
      </c>
      <c r="K68" s="34" t="s">
        <v>90</v>
      </c>
      <c r="L68" s="35" t="s">
        <v>80</v>
      </c>
      <c r="M68" s="36">
        <f>(J68*2.075)+25+25+100+12+25</f>
        <v>1224.5</v>
      </c>
      <c r="N68" s="70" t="s">
        <v>0</v>
      </c>
      <c r="O68" s="73">
        <v>1224.5</v>
      </c>
    </row>
    <row r="69" spans="1:15" ht="18.75" thickBot="1">
      <c r="A69" s="67" t="s">
        <v>410</v>
      </c>
      <c r="B69" s="31">
        <v>68</v>
      </c>
      <c r="C69" s="32">
        <v>3355</v>
      </c>
      <c r="D69" s="38" t="s">
        <v>34</v>
      </c>
      <c r="E69" s="38" t="s">
        <v>388</v>
      </c>
      <c r="F69" s="37">
        <v>1000</v>
      </c>
      <c r="G69" s="34" t="s">
        <v>86</v>
      </c>
      <c r="H69" s="35" t="s">
        <v>80</v>
      </c>
      <c r="I69" s="36">
        <f>(F69*2.075)+25+25+100+12+25</f>
        <v>2262</v>
      </c>
      <c r="J69" s="37">
        <v>1000</v>
      </c>
      <c r="K69" s="34" t="s">
        <v>90</v>
      </c>
      <c r="L69" s="35" t="s">
        <v>84</v>
      </c>
      <c r="M69" s="36">
        <f>(J69*2.075)+25+25+100+12+25</f>
        <v>2262</v>
      </c>
      <c r="N69" s="70" t="s">
        <v>0</v>
      </c>
      <c r="O69" s="73">
        <v>2262</v>
      </c>
    </row>
    <row r="70" spans="1:15" ht="18">
      <c r="A70" s="66" t="s">
        <v>394</v>
      </c>
      <c r="B70" s="55">
        <v>69</v>
      </c>
      <c r="C70" s="32">
        <v>3356</v>
      </c>
      <c r="D70" s="38" t="s">
        <v>34</v>
      </c>
      <c r="E70" s="38" t="s">
        <v>389</v>
      </c>
      <c r="F70" s="37">
        <v>2100</v>
      </c>
      <c r="G70" s="34" t="s">
        <v>90</v>
      </c>
      <c r="H70" s="35" t="s">
        <v>93</v>
      </c>
      <c r="I70" s="36">
        <f>(F70*2.075)+100+25+100+12</f>
        <v>4594.5</v>
      </c>
      <c r="J70" s="37">
        <v>5100</v>
      </c>
      <c r="K70" s="34" t="s">
        <v>90</v>
      </c>
      <c r="L70" s="35" t="s">
        <v>94</v>
      </c>
      <c r="M70" s="36">
        <f>(J70*2.075)+100+25+100+12</f>
        <v>10819.5</v>
      </c>
      <c r="N70" s="54" t="s">
        <v>0</v>
      </c>
      <c r="O70" s="77" t="s">
        <v>20</v>
      </c>
    </row>
    <row r="71" spans="1:15" ht="18">
      <c r="A71" s="67" t="s">
        <v>413</v>
      </c>
      <c r="B71" s="31">
        <v>70</v>
      </c>
      <c r="C71" s="32">
        <v>3356</v>
      </c>
      <c r="D71" s="38" t="s">
        <v>34</v>
      </c>
      <c r="E71" s="38" t="s">
        <v>389</v>
      </c>
      <c r="F71" s="37">
        <v>2100</v>
      </c>
      <c r="G71" s="34" t="s">
        <v>90</v>
      </c>
      <c r="H71" s="35" t="s">
        <v>93</v>
      </c>
      <c r="I71" s="36">
        <f>(F71*2.075)+100+25+100+12+25</f>
        <v>4619.5</v>
      </c>
      <c r="J71" s="37">
        <v>5100</v>
      </c>
      <c r="K71" s="34" t="s">
        <v>90</v>
      </c>
      <c r="L71" s="35" t="s">
        <v>94</v>
      </c>
      <c r="M71" s="36">
        <f>(J71*2.075)+100+25+100+12+25</f>
        <v>10844.5</v>
      </c>
      <c r="N71" s="54" t="s">
        <v>0</v>
      </c>
      <c r="O71" s="43" t="s">
        <v>20</v>
      </c>
    </row>
    <row r="72" spans="1:15" ht="18">
      <c r="A72" s="67" t="s">
        <v>409</v>
      </c>
      <c r="B72" s="55">
        <v>71</v>
      </c>
      <c r="C72" s="32">
        <v>3357</v>
      </c>
      <c r="D72" s="38" t="s">
        <v>34</v>
      </c>
      <c r="E72" s="38" t="s">
        <v>389</v>
      </c>
      <c r="F72" s="37">
        <v>2500</v>
      </c>
      <c r="G72" s="34" t="s">
        <v>90</v>
      </c>
      <c r="H72" s="35" t="s">
        <v>80</v>
      </c>
      <c r="I72" s="36">
        <f>(F72*2.075)+100+25+100+12+25</f>
        <v>5449.5</v>
      </c>
      <c r="J72" s="37">
        <v>5500</v>
      </c>
      <c r="K72" s="34" t="s">
        <v>90</v>
      </c>
      <c r="L72" s="35" t="s">
        <v>387</v>
      </c>
      <c r="M72" s="36">
        <f>(J72*2.075)+100+25+100+12+25</f>
        <v>11674.500000000002</v>
      </c>
      <c r="N72" s="54" t="s">
        <v>0</v>
      </c>
      <c r="O72" s="43" t="s">
        <v>20</v>
      </c>
    </row>
    <row r="73" spans="1:15" ht="18">
      <c r="A73" s="67" t="s">
        <v>411</v>
      </c>
      <c r="B73" s="31">
        <v>72</v>
      </c>
      <c r="C73" s="32">
        <v>3358</v>
      </c>
      <c r="D73" s="38" t="s">
        <v>34</v>
      </c>
      <c r="E73" s="38" t="s">
        <v>389</v>
      </c>
      <c r="F73" s="37">
        <v>3500</v>
      </c>
      <c r="G73" s="34" t="s">
        <v>90</v>
      </c>
      <c r="H73" s="35" t="s">
        <v>84</v>
      </c>
      <c r="I73" s="36">
        <f>(F73*2.075)+100+25+100+12+25</f>
        <v>7524.5000000000009</v>
      </c>
      <c r="J73" s="37">
        <v>6500</v>
      </c>
      <c r="K73" s="34" t="s">
        <v>90</v>
      </c>
      <c r="L73" s="35" t="s">
        <v>173</v>
      </c>
      <c r="M73" s="36">
        <f>(J73*2.075)+100+25+100+12+25</f>
        <v>13749.500000000002</v>
      </c>
      <c r="N73" s="54" t="s">
        <v>0</v>
      </c>
      <c r="O73" s="43" t="s">
        <v>20</v>
      </c>
    </row>
    <row r="74" spans="1:15" ht="18">
      <c r="A74" s="57" t="s">
        <v>443</v>
      </c>
      <c r="B74" s="31">
        <v>73</v>
      </c>
      <c r="C74" s="32">
        <v>406</v>
      </c>
      <c r="D74" s="38" t="s">
        <v>286</v>
      </c>
      <c r="E74" s="38" t="s">
        <v>285</v>
      </c>
      <c r="F74" s="37">
        <v>5100</v>
      </c>
      <c r="G74" s="34" t="s">
        <v>90</v>
      </c>
      <c r="H74" s="35" t="s">
        <v>80</v>
      </c>
      <c r="I74" s="36">
        <f>(F74*2.075)+100+25+12+25</f>
        <v>10744.5</v>
      </c>
      <c r="J74" s="37">
        <v>10100</v>
      </c>
      <c r="K74" s="34" t="s">
        <v>90</v>
      </c>
      <c r="L74" s="35" t="s">
        <v>392</v>
      </c>
      <c r="M74" s="36">
        <f>(J74*2.075)+100+25+12+25</f>
        <v>21119.5</v>
      </c>
      <c r="N74" s="54" t="s">
        <v>0</v>
      </c>
      <c r="O74" s="43" t="s">
        <v>20</v>
      </c>
    </row>
    <row r="75" spans="1:15" ht="18">
      <c r="A75" s="66" t="s">
        <v>395</v>
      </c>
      <c r="B75" s="55">
        <v>74</v>
      </c>
      <c r="C75" s="32">
        <v>406</v>
      </c>
      <c r="D75" s="38" t="s">
        <v>286</v>
      </c>
      <c r="E75" s="38" t="s">
        <v>285</v>
      </c>
      <c r="F75" s="37">
        <v>5100</v>
      </c>
      <c r="G75" s="34" t="s">
        <v>90</v>
      </c>
      <c r="H75" s="35" t="s">
        <v>80</v>
      </c>
      <c r="I75" s="36">
        <f>(F75*2.075)+100+25+12+25</f>
        <v>10744.5</v>
      </c>
      <c r="J75" s="37">
        <v>10100</v>
      </c>
      <c r="K75" s="34" t="s">
        <v>90</v>
      </c>
      <c r="L75" s="35" t="s">
        <v>392</v>
      </c>
      <c r="M75" s="36">
        <f>(J75*2.075)+100+25+12+25</f>
        <v>21119.5</v>
      </c>
      <c r="N75" s="54" t="s">
        <v>0</v>
      </c>
      <c r="O75" s="43" t="s">
        <v>20</v>
      </c>
    </row>
    <row r="76" spans="1:15" ht="18">
      <c r="A76" s="57" t="s">
        <v>442</v>
      </c>
      <c r="B76" s="31">
        <v>75</v>
      </c>
      <c r="C76" s="32">
        <v>395</v>
      </c>
      <c r="D76" s="38" t="s">
        <v>286</v>
      </c>
      <c r="E76" s="38" t="s">
        <v>283</v>
      </c>
      <c r="F76" s="37">
        <v>10100</v>
      </c>
      <c r="G76" s="34" t="s">
        <v>90</v>
      </c>
      <c r="H76" s="35" t="s">
        <v>94</v>
      </c>
      <c r="I76" s="36">
        <f>(F76*2.075)+100+25+12</f>
        <v>21094.5</v>
      </c>
      <c r="J76" s="37">
        <v>25100</v>
      </c>
      <c r="K76" s="34" t="s">
        <v>90</v>
      </c>
      <c r="L76" s="35" t="s">
        <v>284</v>
      </c>
      <c r="M76" s="36">
        <f>(J76*2.075)+100+25+12+25</f>
        <v>52244.500000000007</v>
      </c>
      <c r="N76" s="54" t="s">
        <v>0</v>
      </c>
      <c r="O76" s="43" t="s">
        <v>20</v>
      </c>
    </row>
    <row r="77" spans="1:15" ht="18.75" thickBot="1">
      <c r="A77" s="67" t="s">
        <v>396</v>
      </c>
      <c r="B77" s="55">
        <v>76</v>
      </c>
      <c r="C77" s="32">
        <v>395</v>
      </c>
      <c r="D77" s="38" t="s">
        <v>286</v>
      </c>
      <c r="E77" s="38" t="s">
        <v>283</v>
      </c>
      <c r="F77" s="37">
        <v>10100</v>
      </c>
      <c r="G77" s="34" t="s">
        <v>90</v>
      </c>
      <c r="H77" s="35" t="s">
        <v>94</v>
      </c>
      <c r="I77" s="36">
        <f>(F77*2.075)+100+25+12+25</f>
        <v>21119.5</v>
      </c>
      <c r="J77" s="37">
        <v>25100</v>
      </c>
      <c r="K77" s="34" t="s">
        <v>90</v>
      </c>
      <c r="L77" s="35" t="s">
        <v>284</v>
      </c>
      <c r="M77" s="36">
        <f>(J77*2.075)+100+25+12+25</f>
        <v>52244.500000000007</v>
      </c>
      <c r="N77" s="54" t="s">
        <v>0</v>
      </c>
      <c r="O77" s="74" t="s">
        <v>20</v>
      </c>
    </row>
    <row r="78" spans="1:15" ht="18.75" thickBot="1">
      <c r="A78" s="57" t="s">
        <v>414</v>
      </c>
      <c r="B78" s="31">
        <v>77</v>
      </c>
      <c r="C78" s="32">
        <v>2054</v>
      </c>
      <c r="D78" s="38" t="s">
        <v>33</v>
      </c>
      <c r="E78" s="38" t="s">
        <v>290</v>
      </c>
      <c r="F78" s="37">
        <v>300</v>
      </c>
      <c r="G78" s="34" t="s">
        <v>86</v>
      </c>
      <c r="H78" s="35" t="s">
        <v>88</v>
      </c>
      <c r="I78" s="36">
        <f t="shared" ref="I78:I84" si="6">(F78*2.075)+25</f>
        <v>647.5</v>
      </c>
      <c r="J78" s="33">
        <v>300</v>
      </c>
      <c r="K78" s="34" t="s">
        <v>86</v>
      </c>
      <c r="L78" s="35" t="s">
        <v>80</v>
      </c>
      <c r="M78" s="36">
        <f t="shared" ref="M78:M84" si="7">(J78*2.075)+25</f>
        <v>647.5</v>
      </c>
      <c r="N78" s="70" t="s">
        <v>0</v>
      </c>
      <c r="O78" s="79">
        <v>647.5</v>
      </c>
    </row>
    <row r="79" spans="1:15" ht="18">
      <c r="A79" s="55" t="s">
        <v>415</v>
      </c>
      <c r="B79" s="31">
        <v>78</v>
      </c>
      <c r="C79" s="32">
        <v>2055</v>
      </c>
      <c r="D79" s="38" t="s">
        <v>33</v>
      </c>
      <c r="E79" s="57" t="s">
        <v>291</v>
      </c>
      <c r="F79" s="37">
        <v>600</v>
      </c>
      <c r="G79" s="34" t="s">
        <v>86</v>
      </c>
      <c r="H79" s="35" t="s">
        <v>83</v>
      </c>
      <c r="I79" s="36">
        <f t="shared" si="6"/>
        <v>1270</v>
      </c>
      <c r="J79" s="37">
        <v>600</v>
      </c>
      <c r="K79" s="35" t="s">
        <v>86</v>
      </c>
      <c r="L79" s="35" t="s">
        <v>89</v>
      </c>
      <c r="M79" s="36">
        <f t="shared" si="7"/>
        <v>1270</v>
      </c>
      <c r="N79" s="54" t="s">
        <v>0</v>
      </c>
      <c r="O79" s="77" t="s">
        <v>20</v>
      </c>
    </row>
    <row r="80" spans="1:15" ht="18.75" thickBot="1">
      <c r="A80" s="55" t="s">
        <v>416</v>
      </c>
      <c r="B80" s="55">
        <v>79</v>
      </c>
      <c r="C80" s="32">
        <v>956</v>
      </c>
      <c r="D80" s="38" t="s">
        <v>33</v>
      </c>
      <c r="E80" s="57" t="s">
        <v>292</v>
      </c>
      <c r="F80" s="37">
        <v>1000</v>
      </c>
      <c r="G80" s="34" t="s">
        <v>90</v>
      </c>
      <c r="H80" s="35" t="s">
        <v>89</v>
      </c>
      <c r="I80" s="36">
        <f t="shared" si="6"/>
        <v>2100</v>
      </c>
      <c r="J80" s="37">
        <v>1000</v>
      </c>
      <c r="K80" s="35" t="s">
        <v>90</v>
      </c>
      <c r="L80" s="35" t="s">
        <v>173</v>
      </c>
      <c r="M80" s="36">
        <f t="shared" si="7"/>
        <v>2100</v>
      </c>
      <c r="N80" s="54" t="s">
        <v>0</v>
      </c>
      <c r="O80" s="74" t="s">
        <v>20</v>
      </c>
    </row>
    <row r="81" spans="1:15" ht="18.75" thickBot="1">
      <c r="A81" s="57" t="s">
        <v>417</v>
      </c>
      <c r="B81" s="31">
        <v>80</v>
      </c>
      <c r="C81" s="32">
        <v>624</v>
      </c>
      <c r="D81" s="38" t="s">
        <v>33</v>
      </c>
      <c r="E81" s="38" t="s">
        <v>288</v>
      </c>
      <c r="F81" s="37">
        <v>300</v>
      </c>
      <c r="G81" s="61" t="s">
        <v>85</v>
      </c>
      <c r="H81" s="56" t="s">
        <v>87</v>
      </c>
      <c r="I81" s="36">
        <f t="shared" si="6"/>
        <v>647.5</v>
      </c>
      <c r="J81" s="37">
        <v>300</v>
      </c>
      <c r="K81" s="34" t="s">
        <v>85</v>
      </c>
      <c r="L81" s="35" t="s">
        <v>80</v>
      </c>
      <c r="M81" s="36">
        <f t="shared" si="7"/>
        <v>647.5</v>
      </c>
      <c r="N81" s="70" t="s">
        <v>0</v>
      </c>
      <c r="O81" s="73">
        <v>647.5</v>
      </c>
    </row>
    <row r="82" spans="1:15" ht="18.75" thickBot="1">
      <c r="A82" s="57" t="s">
        <v>418</v>
      </c>
      <c r="B82" s="55">
        <v>81</v>
      </c>
      <c r="C82" s="32">
        <v>174</v>
      </c>
      <c r="D82" s="38" t="s">
        <v>33</v>
      </c>
      <c r="E82" s="57" t="s">
        <v>287</v>
      </c>
      <c r="F82" s="37">
        <v>600</v>
      </c>
      <c r="G82" s="34" t="s">
        <v>85</v>
      </c>
      <c r="H82" s="56" t="s">
        <v>87</v>
      </c>
      <c r="I82" s="36">
        <f t="shared" si="6"/>
        <v>1270</v>
      </c>
      <c r="J82" s="37">
        <v>600</v>
      </c>
      <c r="K82" s="34" t="s">
        <v>85</v>
      </c>
      <c r="L82" s="35" t="s">
        <v>83</v>
      </c>
      <c r="M82" s="36">
        <f t="shared" si="7"/>
        <v>1270</v>
      </c>
      <c r="N82" s="70" t="s">
        <v>0</v>
      </c>
      <c r="O82" s="73">
        <v>1270</v>
      </c>
    </row>
    <row r="83" spans="1:15" ht="18.75" thickBot="1">
      <c r="A83" s="65" t="s">
        <v>463</v>
      </c>
      <c r="B83" s="31">
        <v>82</v>
      </c>
      <c r="C83" s="32">
        <v>3798</v>
      </c>
      <c r="D83" s="38" t="s">
        <v>33</v>
      </c>
      <c r="E83" s="57" t="s">
        <v>289</v>
      </c>
      <c r="F83" s="37">
        <v>1000</v>
      </c>
      <c r="G83" s="34" t="s">
        <v>90</v>
      </c>
      <c r="H83" s="56" t="s">
        <v>87</v>
      </c>
      <c r="I83" s="36">
        <f t="shared" si="6"/>
        <v>2100</v>
      </c>
      <c r="J83" s="37">
        <v>1000</v>
      </c>
      <c r="K83" s="34" t="s">
        <v>90</v>
      </c>
      <c r="L83" s="56" t="s">
        <v>84</v>
      </c>
      <c r="M83" s="36">
        <f t="shared" si="7"/>
        <v>2100</v>
      </c>
      <c r="N83" s="70" t="s">
        <v>0</v>
      </c>
      <c r="O83" s="73">
        <v>2100</v>
      </c>
    </row>
    <row r="84" spans="1:15" ht="18">
      <c r="A84" s="63" t="s">
        <v>464</v>
      </c>
      <c r="B84" s="31">
        <v>83</v>
      </c>
      <c r="C84" s="32">
        <v>3798</v>
      </c>
      <c r="D84" s="38" t="s">
        <v>33</v>
      </c>
      <c r="E84" s="57" t="s">
        <v>289</v>
      </c>
      <c r="F84" s="37"/>
      <c r="G84" s="34"/>
      <c r="H84" s="35" t="s">
        <v>84</v>
      </c>
      <c r="I84" s="36">
        <f t="shared" si="6"/>
        <v>25</v>
      </c>
      <c r="J84" s="37"/>
      <c r="K84" s="34"/>
      <c r="L84" s="35" t="s">
        <v>89</v>
      </c>
      <c r="M84" s="36">
        <f t="shared" si="7"/>
        <v>25</v>
      </c>
      <c r="N84" s="54" t="s">
        <v>0</v>
      </c>
      <c r="O84" s="72">
        <v>2105</v>
      </c>
    </row>
    <row r="85" spans="1:15" ht="18">
      <c r="A85" s="55" t="s">
        <v>419</v>
      </c>
      <c r="B85" s="55">
        <v>84</v>
      </c>
      <c r="C85" s="32">
        <v>3093</v>
      </c>
      <c r="D85" s="38" t="s">
        <v>150</v>
      </c>
      <c r="E85" s="38" t="s">
        <v>147</v>
      </c>
      <c r="F85" s="37">
        <v>0</v>
      </c>
      <c r="G85" s="34"/>
      <c r="H85" s="35" t="s">
        <v>87</v>
      </c>
      <c r="I85" s="36">
        <f t="shared" ref="I85:I90" si="8">(F85*2.075)+25+25</f>
        <v>50</v>
      </c>
      <c r="J85" s="37">
        <v>50</v>
      </c>
      <c r="K85" s="35"/>
      <c r="L85" s="35" t="s">
        <v>87</v>
      </c>
      <c r="M85" s="36">
        <f t="shared" ref="M85:M90" si="9">(J85*2.075)+25+25</f>
        <v>153.75</v>
      </c>
      <c r="N85" s="54"/>
      <c r="O85" s="45">
        <v>133.75</v>
      </c>
    </row>
    <row r="86" spans="1:15" ht="18">
      <c r="A86" s="55" t="s">
        <v>420</v>
      </c>
      <c r="B86" s="31">
        <v>85</v>
      </c>
      <c r="C86" s="32">
        <v>3094</v>
      </c>
      <c r="D86" s="38" t="s">
        <v>150</v>
      </c>
      <c r="E86" s="38" t="s">
        <v>148</v>
      </c>
      <c r="F86" s="37">
        <v>0</v>
      </c>
      <c r="G86" s="34"/>
      <c r="H86" s="35" t="s">
        <v>87</v>
      </c>
      <c r="I86" s="36">
        <f t="shared" si="8"/>
        <v>50</v>
      </c>
      <c r="J86" s="37">
        <v>250</v>
      </c>
      <c r="K86" s="35"/>
      <c r="L86" s="35" t="s">
        <v>87</v>
      </c>
      <c r="M86" s="36">
        <f t="shared" si="9"/>
        <v>568.75</v>
      </c>
      <c r="N86" s="54"/>
      <c r="O86" s="46">
        <v>155</v>
      </c>
    </row>
    <row r="87" spans="1:15" ht="18">
      <c r="A87" s="55" t="s">
        <v>421</v>
      </c>
      <c r="B87" s="55">
        <v>86</v>
      </c>
      <c r="C87" s="32">
        <v>3095</v>
      </c>
      <c r="D87" s="38" t="s">
        <v>150</v>
      </c>
      <c r="E87" s="38" t="s">
        <v>149</v>
      </c>
      <c r="F87" s="37">
        <v>0</v>
      </c>
      <c r="G87" s="34"/>
      <c r="H87" s="35" t="s">
        <v>87</v>
      </c>
      <c r="I87" s="36">
        <f t="shared" si="8"/>
        <v>50</v>
      </c>
      <c r="J87" s="37">
        <v>500</v>
      </c>
      <c r="K87" s="35" t="s">
        <v>85</v>
      </c>
      <c r="L87" s="35" t="s">
        <v>80</v>
      </c>
      <c r="M87" s="36">
        <f t="shared" si="9"/>
        <v>1087.5</v>
      </c>
      <c r="N87" s="54"/>
      <c r="O87" s="45">
        <v>573.75</v>
      </c>
    </row>
    <row r="88" spans="1:15" ht="18">
      <c r="A88" s="45" t="s">
        <v>479</v>
      </c>
      <c r="B88" s="55"/>
      <c r="C88" s="69">
        <v>3872</v>
      </c>
      <c r="D88" s="69" t="s">
        <v>482</v>
      </c>
      <c r="E88" s="69" t="s">
        <v>483</v>
      </c>
      <c r="F88" s="37">
        <v>500</v>
      </c>
      <c r="G88" s="34"/>
      <c r="H88" s="35" t="s">
        <v>87</v>
      </c>
      <c r="I88" s="36">
        <f t="shared" si="8"/>
        <v>1087.5</v>
      </c>
      <c r="J88" s="37">
        <v>1000</v>
      </c>
      <c r="K88" s="35"/>
      <c r="L88" s="56" t="s">
        <v>87</v>
      </c>
      <c r="M88" s="36">
        <f t="shared" si="9"/>
        <v>2125</v>
      </c>
      <c r="N88" s="54"/>
      <c r="O88" s="46">
        <v>1606.25</v>
      </c>
    </row>
    <row r="89" spans="1:15" ht="18">
      <c r="A89" s="45" t="s">
        <v>480</v>
      </c>
      <c r="B89" s="55"/>
      <c r="C89" s="69">
        <v>3873</v>
      </c>
      <c r="D89" s="69" t="s">
        <v>482</v>
      </c>
      <c r="E89" s="69" t="s">
        <v>484</v>
      </c>
      <c r="F89" s="37">
        <v>1000</v>
      </c>
      <c r="G89" s="34"/>
      <c r="H89" s="35" t="s">
        <v>87</v>
      </c>
      <c r="I89" s="36">
        <f t="shared" si="8"/>
        <v>2125</v>
      </c>
      <c r="J89" s="37">
        <v>2000</v>
      </c>
      <c r="K89" s="35"/>
      <c r="L89" s="56" t="s">
        <v>87</v>
      </c>
      <c r="M89" s="36">
        <f t="shared" si="9"/>
        <v>4200</v>
      </c>
      <c r="N89" s="54"/>
      <c r="O89" s="46">
        <v>3162.5</v>
      </c>
    </row>
    <row r="90" spans="1:15" ht="18">
      <c r="A90" s="45" t="s">
        <v>481</v>
      </c>
      <c r="B90" s="55"/>
      <c r="C90" s="69">
        <v>3874</v>
      </c>
      <c r="D90" s="69" t="s">
        <v>482</v>
      </c>
      <c r="E90" s="69" t="s">
        <v>485</v>
      </c>
      <c r="F90" s="37">
        <v>2000</v>
      </c>
      <c r="G90" s="34"/>
      <c r="H90" s="35" t="s">
        <v>87</v>
      </c>
      <c r="I90" s="36">
        <f t="shared" si="8"/>
        <v>4200</v>
      </c>
      <c r="J90" s="37">
        <v>5000</v>
      </c>
      <c r="K90" s="35"/>
      <c r="L90" s="56" t="s">
        <v>87</v>
      </c>
      <c r="M90" s="36">
        <f t="shared" si="9"/>
        <v>10425</v>
      </c>
      <c r="N90" s="54"/>
      <c r="O90" s="46">
        <v>7312.5</v>
      </c>
    </row>
    <row r="91" spans="1:15" ht="18">
      <c r="A91" s="31" t="s">
        <v>174</v>
      </c>
      <c r="B91" s="31">
        <v>87</v>
      </c>
      <c r="C91" s="32">
        <v>2192</v>
      </c>
      <c r="D91" s="31" t="s">
        <v>175</v>
      </c>
      <c r="E91" s="38" t="s">
        <v>175</v>
      </c>
      <c r="F91" s="37"/>
      <c r="G91" s="34" t="s">
        <v>86</v>
      </c>
      <c r="H91" s="35" t="s">
        <v>87</v>
      </c>
      <c r="I91" s="36">
        <v>0</v>
      </c>
      <c r="J91" s="37">
        <v>200</v>
      </c>
      <c r="K91" s="34" t="s">
        <v>86</v>
      </c>
      <c r="L91" s="35" t="s">
        <v>80</v>
      </c>
      <c r="M91" s="36">
        <f t="shared" ref="M91:M97" si="10">(J91*2.075)+25</f>
        <v>440.00000000000006</v>
      </c>
      <c r="N91" s="54"/>
      <c r="O91" s="42" t="s">
        <v>108</v>
      </c>
    </row>
    <row r="92" spans="1:15" ht="18">
      <c r="A92" s="31" t="s">
        <v>213</v>
      </c>
      <c r="B92" s="31">
        <v>88</v>
      </c>
      <c r="C92" s="32">
        <v>3040</v>
      </c>
      <c r="D92" s="31" t="s">
        <v>42</v>
      </c>
      <c r="E92" s="39" t="s">
        <v>31</v>
      </c>
      <c r="F92" s="37">
        <v>0</v>
      </c>
      <c r="G92" s="34" t="s">
        <v>86</v>
      </c>
      <c r="H92" s="35" t="s">
        <v>87</v>
      </c>
      <c r="I92" s="36">
        <v>0</v>
      </c>
      <c r="J92" s="37">
        <v>100</v>
      </c>
      <c r="K92" s="34" t="s">
        <v>86</v>
      </c>
      <c r="L92" s="35" t="s">
        <v>80</v>
      </c>
      <c r="M92" s="36">
        <f t="shared" si="10"/>
        <v>232.50000000000003</v>
      </c>
      <c r="N92" s="54"/>
      <c r="O92" s="42">
        <v>155</v>
      </c>
    </row>
    <row r="93" spans="1:15" ht="18">
      <c r="A93" s="31" t="s">
        <v>183</v>
      </c>
      <c r="B93" s="55">
        <v>89</v>
      </c>
      <c r="C93" s="32">
        <v>2515</v>
      </c>
      <c r="D93" s="31" t="s">
        <v>96</v>
      </c>
      <c r="E93" s="39" t="s">
        <v>31</v>
      </c>
      <c r="F93" s="37">
        <v>0</v>
      </c>
      <c r="G93" s="34" t="s">
        <v>86</v>
      </c>
      <c r="H93" s="35" t="s">
        <v>87</v>
      </c>
      <c r="I93" s="36">
        <v>0</v>
      </c>
      <c r="J93" s="37">
        <v>100</v>
      </c>
      <c r="K93" s="34" t="s">
        <v>86</v>
      </c>
      <c r="L93" s="35" t="s">
        <v>80</v>
      </c>
      <c r="M93" s="36">
        <f t="shared" si="10"/>
        <v>232.50000000000003</v>
      </c>
      <c r="N93" s="54"/>
      <c r="O93" s="42">
        <v>155</v>
      </c>
    </row>
    <row r="94" spans="1:15" ht="18.75" thickBot="1">
      <c r="A94" s="31" t="s">
        <v>184</v>
      </c>
      <c r="B94" s="31">
        <v>90</v>
      </c>
      <c r="C94" s="32">
        <v>2516</v>
      </c>
      <c r="D94" s="31" t="s">
        <v>97</v>
      </c>
      <c r="E94" s="39" t="s">
        <v>31</v>
      </c>
      <c r="F94" s="37">
        <v>0</v>
      </c>
      <c r="G94" s="34" t="s">
        <v>86</v>
      </c>
      <c r="H94" s="35" t="s">
        <v>87</v>
      </c>
      <c r="I94" s="36">
        <v>0</v>
      </c>
      <c r="J94" s="37">
        <v>100</v>
      </c>
      <c r="K94" s="34" t="s">
        <v>86</v>
      </c>
      <c r="L94" s="35" t="s">
        <v>80</v>
      </c>
      <c r="M94" s="36">
        <f t="shared" si="10"/>
        <v>232.50000000000003</v>
      </c>
      <c r="N94" s="54"/>
      <c r="O94" s="71">
        <v>155</v>
      </c>
    </row>
    <row r="95" spans="1:15" ht="18.75" thickBot="1">
      <c r="A95" s="31" t="s">
        <v>186</v>
      </c>
      <c r="B95" s="55">
        <v>91</v>
      </c>
      <c r="C95" s="32">
        <v>3249</v>
      </c>
      <c r="D95" s="31" t="s">
        <v>187</v>
      </c>
      <c r="E95" s="39" t="s">
        <v>31</v>
      </c>
      <c r="F95" s="37">
        <v>0</v>
      </c>
      <c r="G95" s="34" t="s">
        <v>86</v>
      </c>
      <c r="H95" s="35" t="s">
        <v>87</v>
      </c>
      <c r="I95" s="36">
        <v>0</v>
      </c>
      <c r="J95" s="37">
        <v>100</v>
      </c>
      <c r="K95" s="34" t="s">
        <v>86</v>
      </c>
      <c r="L95" s="35" t="s">
        <v>80</v>
      </c>
      <c r="M95" s="36">
        <f t="shared" si="10"/>
        <v>232.50000000000003</v>
      </c>
      <c r="N95" s="70"/>
      <c r="O95" s="73">
        <v>232.5</v>
      </c>
    </row>
    <row r="96" spans="1:15" ht="18">
      <c r="A96" s="31" t="s">
        <v>182</v>
      </c>
      <c r="B96" s="31">
        <v>92</v>
      </c>
      <c r="C96" s="32">
        <v>2571</v>
      </c>
      <c r="D96" s="31" t="s">
        <v>180</v>
      </c>
      <c r="E96" s="39" t="s">
        <v>31</v>
      </c>
      <c r="F96" s="37">
        <v>0</v>
      </c>
      <c r="G96" s="34" t="s">
        <v>86</v>
      </c>
      <c r="H96" s="35" t="s">
        <v>87</v>
      </c>
      <c r="I96" s="36">
        <v>0</v>
      </c>
      <c r="J96" s="37">
        <v>100</v>
      </c>
      <c r="K96" s="34" t="s">
        <v>86</v>
      </c>
      <c r="L96" s="35" t="s">
        <v>80</v>
      </c>
      <c r="M96" s="36">
        <f t="shared" si="10"/>
        <v>232.50000000000003</v>
      </c>
      <c r="N96" s="54"/>
      <c r="O96" s="72">
        <v>155</v>
      </c>
    </row>
    <row r="97" spans="1:15" ht="18">
      <c r="A97" s="31" t="s">
        <v>181</v>
      </c>
      <c r="B97" s="31">
        <v>93</v>
      </c>
      <c r="C97" s="32">
        <v>3351</v>
      </c>
      <c r="D97" s="31" t="s">
        <v>185</v>
      </c>
      <c r="E97" s="39" t="s">
        <v>31</v>
      </c>
      <c r="F97" s="37">
        <v>0</v>
      </c>
      <c r="G97" s="34" t="s">
        <v>86</v>
      </c>
      <c r="H97" s="35" t="s">
        <v>87</v>
      </c>
      <c r="I97" s="36">
        <v>0</v>
      </c>
      <c r="J97" s="37">
        <v>100</v>
      </c>
      <c r="K97" s="34" t="s">
        <v>86</v>
      </c>
      <c r="L97" s="35" t="s">
        <v>80</v>
      </c>
      <c r="M97" s="36">
        <f t="shared" si="10"/>
        <v>232.50000000000003</v>
      </c>
      <c r="N97" s="54"/>
      <c r="O97" s="42">
        <v>155</v>
      </c>
    </row>
    <row r="98" spans="1:15" ht="18.75" thickBot="1">
      <c r="A98" s="31" t="s">
        <v>4</v>
      </c>
      <c r="B98" s="55">
        <v>94</v>
      </c>
      <c r="C98" s="32">
        <v>1223</v>
      </c>
      <c r="D98" s="31" t="s">
        <v>79</v>
      </c>
      <c r="E98" s="31" t="s">
        <v>79</v>
      </c>
      <c r="F98" s="33">
        <v>0</v>
      </c>
      <c r="G98" s="34" t="s">
        <v>86</v>
      </c>
      <c r="H98" s="35" t="s">
        <v>87</v>
      </c>
      <c r="I98" s="36">
        <f>(F98*2.075)+25+25</f>
        <v>50</v>
      </c>
      <c r="J98" s="37">
        <v>200</v>
      </c>
      <c r="K98" s="34" t="s">
        <v>86</v>
      </c>
      <c r="L98" s="35" t="s">
        <v>80</v>
      </c>
      <c r="M98" s="36">
        <f>(J98*2.075)+25+25</f>
        <v>465.00000000000006</v>
      </c>
      <c r="N98" s="54" t="s">
        <v>0</v>
      </c>
      <c r="O98" s="71">
        <v>250</v>
      </c>
    </row>
    <row r="99" spans="1:15" ht="18.75" thickBot="1">
      <c r="A99" s="31" t="s">
        <v>5</v>
      </c>
      <c r="B99" s="31">
        <v>95</v>
      </c>
      <c r="C99" s="32">
        <v>2174</v>
      </c>
      <c r="D99" s="31" t="s">
        <v>114</v>
      </c>
      <c r="E99" s="31" t="s">
        <v>114</v>
      </c>
      <c r="F99" s="33">
        <v>100</v>
      </c>
      <c r="G99" s="34" t="s">
        <v>86</v>
      </c>
      <c r="H99" s="35" t="s">
        <v>80</v>
      </c>
      <c r="I99" s="36">
        <f>(F99*2.075)+25</f>
        <v>232.50000000000003</v>
      </c>
      <c r="J99" s="37">
        <v>200</v>
      </c>
      <c r="K99" s="34" t="s">
        <v>86</v>
      </c>
      <c r="L99" s="35" t="s">
        <v>80</v>
      </c>
      <c r="M99" s="36">
        <f>(J99*2.075)+25</f>
        <v>440.00000000000006</v>
      </c>
      <c r="N99" s="70" t="s">
        <v>0</v>
      </c>
      <c r="O99" s="73">
        <v>440</v>
      </c>
    </row>
    <row r="100" spans="1:15" ht="18.75" thickBot="1">
      <c r="A100" s="31" t="s">
        <v>6</v>
      </c>
      <c r="B100" s="55">
        <v>96</v>
      </c>
      <c r="C100" s="32">
        <v>2173</v>
      </c>
      <c r="D100" s="31" t="s">
        <v>114</v>
      </c>
      <c r="E100" s="31" t="s">
        <v>114</v>
      </c>
      <c r="F100" s="33">
        <v>200</v>
      </c>
      <c r="G100" s="34" t="s">
        <v>85</v>
      </c>
      <c r="H100" s="35" t="s">
        <v>80</v>
      </c>
      <c r="I100" s="36">
        <f>(F100*2.075)+25</f>
        <v>440.00000000000006</v>
      </c>
      <c r="J100" s="37">
        <v>200</v>
      </c>
      <c r="K100" s="34" t="s">
        <v>85</v>
      </c>
      <c r="L100" s="35" t="s">
        <v>80</v>
      </c>
      <c r="M100" s="36">
        <f>(J100*2.075)+25</f>
        <v>440.00000000000006</v>
      </c>
      <c r="N100" s="70" t="s">
        <v>0</v>
      </c>
      <c r="O100" s="73">
        <v>440</v>
      </c>
    </row>
    <row r="101" spans="1:15" ht="18">
      <c r="A101" s="31" t="s">
        <v>7</v>
      </c>
      <c r="B101" s="31">
        <v>97</v>
      </c>
      <c r="C101" s="32">
        <v>2172</v>
      </c>
      <c r="D101" s="31" t="s">
        <v>114</v>
      </c>
      <c r="E101" s="31" t="s">
        <v>114</v>
      </c>
      <c r="F101" s="34">
        <v>0</v>
      </c>
      <c r="G101" s="34"/>
      <c r="H101" s="35" t="s">
        <v>105</v>
      </c>
      <c r="I101" s="36">
        <v>0</v>
      </c>
      <c r="J101" s="35">
        <v>0</v>
      </c>
      <c r="K101" s="35"/>
      <c r="L101" s="35" t="s">
        <v>89</v>
      </c>
      <c r="M101" s="36">
        <v>0</v>
      </c>
      <c r="N101" s="54" t="s">
        <v>0</v>
      </c>
      <c r="O101" s="75" t="s">
        <v>20</v>
      </c>
    </row>
    <row r="102" spans="1:15" ht="18">
      <c r="A102" s="39" t="s">
        <v>354</v>
      </c>
      <c r="B102" s="31">
        <v>98</v>
      </c>
      <c r="C102" s="32">
        <v>2644</v>
      </c>
      <c r="D102" s="39" t="s">
        <v>188</v>
      </c>
      <c r="E102" s="39" t="s">
        <v>31</v>
      </c>
      <c r="F102" s="37">
        <v>0</v>
      </c>
      <c r="G102" s="34" t="s">
        <v>86</v>
      </c>
      <c r="H102" s="35" t="s">
        <v>87</v>
      </c>
      <c r="I102" s="36">
        <v>0</v>
      </c>
      <c r="J102" s="37">
        <v>100</v>
      </c>
      <c r="K102" s="34" t="s">
        <v>86</v>
      </c>
      <c r="L102" s="35" t="s">
        <v>80</v>
      </c>
      <c r="M102" s="36">
        <f>(J102*2.075)+25</f>
        <v>232.50000000000003</v>
      </c>
      <c r="N102" s="54"/>
      <c r="O102" s="42">
        <v>155</v>
      </c>
    </row>
    <row r="103" spans="1:15" ht="18">
      <c r="A103" s="31" t="s">
        <v>353</v>
      </c>
      <c r="B103" s="55">
        <v>99</v>
      </c>
      <c r="C103" s="32">
        <v>309</v>
      </c>
      <c r="D103" s="31" t="s">
        <v>256</v>
      </c>
      <c r="E103" s="38" t="s">
        <v>256</v>
      </c>
      <c r="F103" s="37">
        <v>0</v>
      </c>
      <c r="G103" s="34" t="s">
        <v>86</v>
      </c>
      <c r="H103" s="35" t="s">
        <v>83</v>
      </c>
      <c r="I103" s="36">
        <f>(F103*2.075)+25+25</f>
        <v>50</v>
      </c>
      <c r="J103" s="37">
        <v>200</v>
      </c>
      <c r="K103" s="34" t="s">
        <v>86</v>
      </c>
      <c r="L103" s="35" t="s">
        <v>108</v>
      </c>
      <c r="M103" s="36">
        <f>(J103*2.075)+25+25</f>
        <v>465.00000000000006</v>
      </c>
      <c r="N103" s="54"/>
      <c r="O103" s="42" t="s">
        <v>20</v>
      </c>
    </row>
    <row r="104" spans="1:15" ht="18">
      <c r="A104" s="39" t="s">
        <v>352</v>
      </c>
      <c r="B104" s="31">
        <v>100</v>
      </c>
      <c r="C104" s="32">
        <v>3226</v>
      </c>
      <c r="D104" s="39" t="s">
        <v>134</v>
      </c>
      <c r="E104" s="39" t="s">
        <v>31</v>
      </c>
      <c r="F104" s="37">
        <v>0</v>
      </c>
      <c r="G104" s="34" t="s">
        <v>86</v>
      </c>
      <c r="H104" s="35" t="s">
        <v>87</v>
      </c>
      <c r="I104" s="36">
        <v>0</v>
      </c>
      <c r="J104" s="37">
        <v>100</v>
      </c>
      <c r="K104" s="34" t="s">
        <v>86</v>
      </c>
      <c r="L104" s="35" t="s">
        <v>80</v>
      </c>
      <c r="M104" s="36">
        <f>(J104*2.075)+25</f>
        <v>232.50000000000003</v>
      </c>
      <c r="N104" s="54"/>
      <c r="O104" s="42">
        <v>155</v>
      </c>
    </row>
    <row r="105" spans="1:15" ht="18">
      <c r="A105" s="39" t="s">
        <v>350</v>
      </c>
      <c r="B105" s="55">
        <v>101</v>
      </c>
      <c r="C105" s="40">
        <v>1293</v>
      </c>
      <c r="D105" s="39" t="s">
        <v>155</v>
      </c>
      <c r="E105" s="39" t="s">
        <v>306</v>
      </c>
      <c r="F105" s="37">
        <v>0</v>
      </c>
      <c r="G105" s="34"/>
      <c r="H105" s="35" t="s">
        <v>87</v>
      </c>
      <c r="I105" s="36">
        <f>(F105*2.075)+25+25</f>
        <v>50</v>
      </c>
      <c r="J105" s="37">
        <v>200</v>
      </c>
      <c r="K105" s="34" t="s">
        <v>86</v>
      </c>
      <c r="L105" s="35" t="s">
        <v>80</v>
      </c>
      <c r="M105" s="36">
        <f>(J105*2.075)+25+25</f>
        <v>465.00000000000006</v>
      </c>
      <c r="N105" s="54"/>
      <c r="O105" s="42">
        <v>155</v>
      </c>
    </row>
    <row r="106" spans="1:15" ht="18">
      <c r="A106" s="39" t="s">
        <v>351</v>
      </c>
      <c r="B106" s="31">
        <v>102</v>
      </c>
      <c r="C106" s="40">
        <v>1294</v>
      </c>
      <c r="D106" s="39" t="s">
        <v>155</v>
      </c>
      <c r="E106" s="39" t="s">
        <v>305</v>
      </c>
      <c r="F106" s="37">
        <v>500</v>
      </c>
      <c r="G106" s="34" t="s">
        <v>85</v>
      </c>
      <c r="H106" s="35" t="s">
        <v>83</v>
      </c>
      <c r="I106" s="36">
        <f>(F106*2.075)+100+25</f>
        <v>1162.5</v>
      </c>
      <c r="J106" s="37">
        <v>2500</v>
      </c>
      <c r="K106" s="34" t="s">
        <v>137</v>
      </c>
      <c r="L106" s="35"/>
      <c r="M106" s="36">
        <f>(J106*2.075)+100+25</f>
        <v>5312.5</v>
      </c>
      <c r="N106" s="54"/>
      <c r="O106" s="43" t="s">
        <v>20</v>
      </c>
    </row>
    <row r="107" spans="1:15" ht="18.75" thickBot="1">
      <c r="A107" s="38" t="s">
        <v>307</v>
      </c>
      <c r="B107" s="31">
        <v>103</v>
      </c>
      <c r="C107" s="32">
        <v>2510</v>
      </c>
      <c r="D107" s="31" t="s">
        <v>44</v>
      </c>
      <c r="E107" s="39" t="s">
        <v>31</v>
      </c>
      <c r="F107" s="37">
        <v>0</v>
      </c>
      <c r="G107" s="34" t="s">
        <v>86</v>
      </c>
      <c r="H107" s="35" t="s">
        <v>87</v>
      </c>
      <c r="I107" s="36">
        <v>0</v>
      </c>
      <c r="J107" s="37">
        <v>100</v>
      </c>
      <c r="K107" s="34" t="s">
        <v>86</v>
      </c>
      <c r="L107" s="35" t="s">
        <v>80</v>
      </c>
      <c r="M107" s="36">
        <f>(J107*2.075)+25</f>
        <v>232.50000000000003</v>
      </c>
      <c r="N107" s="54"/>
      <c r="O107" s="71">
        <v>155</v>
      </c>
    </row>
    <row r="108" spans="1:15" ht="18.75" thickBot="1">
      <c r="A108" s="31" t="s">
        <v>349</v>
      </c>
      <c r="B108" s="55">
        <v>104</v>
      </c>
      <c r="C108" s="32">
        <v>2814</v>
      </c>
      <c r="D108" s="31" t="s">
        <v>255</v>
      </c>
      <c r="E108" s="31" t="s">
        <v>255</v>
      </c>
      <c r="F108" s="37">
        <v>0</v>
      </c>
      <c r="G108" s="34" t="s">
        <v>137</v>
      </c>
      <c r="H108" s="35" t="s">
        <v>87</v>
      </c>
      <c r="I108" s="36">
        <f>(F108*2.075)+25+25</f>
        <v>50</v>
      </c>
      <c r="J108" s="37">
        <v>500</v>
      </c>
      <c r="K108" s="34" t="s">
        <v>86</v>
      </c>
      <c r="L108" s="35" t="s">
        <v>80</v>
      </c>
      <c r="M108" s="36">
        <f>(J108*2.075)+25+25</f>
        <v>1087.5</v>
      </c>
      <c r="N108" s="70"/>
      <c r="O108" s="73">
        <v>1087.5</v>
      </c>
    </row>
    <row r="109" spans="1:15" ht="18.75" thickBot="1">
      <c r="A109" s="31" t="s">
        <v>216</v>
      </c>
      <c r="B109" s="31">
        <v>105</v>
      </c>
      <c r="C109" s="32">
        <v>3041</v>
      </c>
      <c r="D109" s="31" t="s">
        <v>217</v>
      </c>
      <c r="E109" s="39" t="s">
        <v>31</v>
      </c>
      <c r="F109" s="37">
        <v>0</v>
      </c>
      <c r="G109" s="34" t="s">
        <v>86</v>
      </c>
      <c r="H109" s="35" t="s">
        <v>87</v>
      </c>
      <c r="I109" s="36">
        <v>0</v>
      </c>
      <c r="J109" s="37">
        <v>100</v>
      </c>
      <c r="K109" s="34" t="s">
        <v>86</v>
      </c>
      <c r="L109" s="35" t="s">
        <v>80</v>
      </c>
      <c r="M109" s="36">
        <f t="shared" ref="M109:M117" si="11">(J109*2.075)+25</f>
        <v>232.50000000000003</v>
      </c>
      <c r="N109" s="54"/>
      <c r="O109" s="80">
        <v>155</v>
      </c>
    </row>
    <row r="110" spans="1:15" ht="18.75" thickBot="1">
      <c r="A110" s="31" t="s">
        <v>348</v>
      </c>
      <c r="B110" s="55">
        <v>106</v>
      </c>
      <c r="C110" s="32">
        <v>2139</v>
      </c>
      <c r="D110" s="31" t="s">
        <v>189</v>
      </c>
      <c r="E110" s="38" t="s">
        <v>189</v>
      </c>
      <c r="F110" s="37">
        <v>0</v>
      </c>
      <c r="G110" s="34"/>
      <c r="H110" s="35" t="s">
        <v>87</v>
      </c>
      <c r="I110" s="36">
        <v>0</v>
      </c>
      <c r="J110" s="37">
        <v>25</v>
      </c>
      <c r="K110" s="34" t="s">
        <v>86</v>
      </c>
      <c r="L110" s="35" t="s">
        <v>88</v>
      </c>
      <c r="M110" s="36">
        <f t="shared" si="11"/>
        <v>76.875</v>
      </c>
      <c r="N110" s="70"/>
      <c r="O110" s="73">
        <v>65</v>
      </c>
    </row>
    <row r="111" spans="1:15" ht="18">
      <c r="A111" s="31" t="s">
        <v>308</v>
      </c>
      <c r="B111" s="31">
        <v>107</v>
      </c>
      <c r="C111" s="32">
        <v>2138</v>
      </c>
      <c r="D111" s="31" t="s">
        <v>47</v>
      </c>
      <c r="E111" s="31" t="s">
        <v>47</v>
      </c>
      <c r="F111" s="37">
        <v>0</v>
      </c>
      <c r="G111" s="34"/>
      <c r="H111" s="35" t="s">
        <v>87</v>
      </c>
      <c r="I111" s="36">
        <v>0</v>
      </c>
      <c r="J111" s="37">
        <v>25</v>
      </c>
      <c r="K111" s="34"/>
      <c r="L111" s="35" t="s">
        <v>87</v>
      </c>
      <c r="M111" s="36">
        <f t="shared" si="11"/>
        <v>76.875</v>
      </c>
      <c r="N111" s="54"/>
      <c r="O111" s="72">
        <v>65</v>
      </c>
    </row>
    <row r="112" spans="1:15" ht="18">
      <c r="A112" s="31" t="s">
        <v>347</v>
      </c>
      <c r="B112" s="31">
        <v>108</v>
      </c>
      <c r="C112" s="32">
        <v>3237</v>
      </c>
      <c r="D112" s="31" t="s">
        <v>98</v>
      </c>
      <c r="E112" s="39" t="s">
        <v>31</v>
      </c>
      <c r="F112" s="37">
        <v>0</v>
      </c>
      <c r="G112" s="34" t="s">
        <v>86</v>
      </c>
      <c r="H112" s="35" t="s">
        <v>87</v>
      </c>
      <c r="I112" s="36">
        <v>0</v>
      </c>
      <c r="J112" s="37">
        <v>100</v>
      </c>
      <c r="K112" s="34" t="s">
        <v>86</v>
      </c>
      <c r="L112" s="35" t="s">
        <v>80</v>
      </c>
      <c r="M112" s="36">
        <f t="shared" si="11"/>
        <v>232.50000000000003</v>
      </c>
      <c r="N112" s="54"/>
      <c r="O112" s="42">
        <v>155</v>
      </c>
    </row>
    <row r="113" spans="1:15" ht="18">
      <c r="A113" s="31" t="s">
        <v>192</v>
      </c>
      <c r="B113" s="55">
        <v>109</v>
      </c>
      <c r="C113" s="32">
        <v>2464</v>
      </c>
      <c r="D113" s="31" t="s">
        <v>190</v>
      </c>
      <c r="E113" s="31" t="s">
        <v>191</v>
      </c>
      <c r="F113" s="33">
        <v>100</v>
      </c>
      <c r="G113" s="34" t="s">
        <v>85</v>
      </c>
      <c r="H113" s="35" t="s">
        <v>87</v>
      </c>
      <c r="I113" s="36">
        <f>(F113*2.075)+25</f>
        <v>232.50000000000003</v>
      </c>
      <c r="J113" s="37">
        <v>5000</v>
      </c>
      <c r="K113" s="34" t="s">
        <v>85</v>
      </c>
      <c r="L113" s="56" t="s">
        <v>94</v>
      </c>
      <c r="M113" s="36">
        <f t="shared" si="11"/>
        <v>10400</v>
      </c>
      <c r="N113" s="54"/>
      <c r="O113" s="43" t="s">
        <v>20</v>
      </c>
    </row>
    <row r="114" spans="1:15" ht="18.75" thickBot="1">
      <c r="A114" s="55" t="s">
        <v>401</v>
      </c>
      <c r="B114" s="31">
        <v>110</v>
      </c>
      <c r="C114" s="32">
        <v>3224</v>
      </c>
      <c r="D114" s="55" t="s">
        <v>130</v>
      </c>
      <c r="E114" s="39" t="s">
        <v>31</v>
      </c>
      <c r="F114" s="37">
        <v>0</v>
      </c>
      <c r="G114" s="34" t="s">
        <v>86</v>
      </c>
      <c r="H114" s="35" t="s">
        <v>87</v>
      </c>
      <c r="I114" s="36">
        <v>0</v>
      </c>
      <c r="J114" s="37">
        <v>100</v>
      </c>
      <c r="K114" s="34" t="s">
        <v>86</v>
      </c>
      <c r="L114" s="35" t="s">
        <v>80</v>
      </c>
      <c r="M114" s="36">
        <f t="shared" si="11"/>
        <v>232.50000000000003</v>
      </c>
      <c r="N114" s="54"/>
      <c r="O114" s="71">
        <v>155</v>
      </c>
    </row>
    <row r="115" spans="1:15" ht="18.75" thickBot="1">
      <c r="A115" s="31" t="s">
        <v>194</v>
      </c>
      <c r="B115" s="55">
        <v>111</v>
      </c>
      <c r="C115" s="32">
        <v>2492</v>
      </c>
      <c r="D115" s="31" t="s">
        <v>195</v>
      </c>
      <c r="E115" s="39" t="s">
        <v>31</v>
      </c>
      <c r="F115" s="37">
        <v>0</v>
      </c>
      <c r="G115" s="34" t="s">
        <v>86</v>
      </c>
      <c r="H115" s="35" t="s">
        <v>87</v>
      </c>
      <c r="I115" s="36">
        <v>0</v>
      </c>
      <c r="J115" s="37">
        <v>100</v>
      </c>
      <c r="K115" s="34" t="s">
        <v>86</v>
      </c>
      <c r="L115" s="35" t="s">
        <v>80</v>
      </c>
      <c r="M115" s="36">
        <f t="shared" si="11"/>
        <v>232.50000000000003</v>
      </c>
      <c r="N115" s="70"/>
      <c r="O115" s="73">
        <v>232.5</v>
      </c>
    </row>
    <row r="116" spans="1:15" ht="18">
      <c r="A116" s="31" t="s">
        <v>198</v>
      </c>
      <c r="B116" s="31">
        <v>112</v>
      </c>
      <c r="C116" s="32">
        <v>3047</v>
      </c>
      <c r="D116" s="31" t="s">
        <v>199</v>
      </c>
      <c r="E116" s="39" t="s">
        <v>31</v>
      </c>
      <c r="F116" s="37">
        <v>0</v>
      </c>
      <c r="G116" s="34" t="s">
        <v>86</v>
      </c>
      <c r="H116" s="35" t="s">
        <v>87</v>
      </c>
      <c r="I116" s="36">
        <v>0</v>
      </c>
      <c r="J116" s="37">
        <v>100</v>
      </c>
      <c r="K116" s="34" t="s">
        <v>86</v>
      </c>
      <c r="L116" s="35" t="s">
        <v>80</v>
      </c>
      <c r="M116" s="36">
        <f t="shared" si="11"/>
        <v>232.50000000000003</v>
      </c>
      <c r="N116" s="54"/>
      <c r="O116" s="72">
        <v>155</v>
      </c>
    </row>
    <row r="117" spans="1:15" ht="18">
      <c r="A117" s="31" t="s">
        <v>157</v>
      </c>
      <c r="B117" s="31">
        <v>113</v>
      </c>
      <c r="C117" s="32">
        <v>3043</v>
      </c>
      <c r="D117" s="31" t="s">
        <v>53</v>
      </c>
      <c r="E117" s="39" t="s">
        <v>31</v>
      </c>
      <c r="F117" s="37">
        <v>0</v>
      </c>
      <c r="G117" s="34" t="s">
        <v>86</v>
      </c>
      <c r="H117" s="35" t="s">
        <v>87</v>
      </c>
      <c r="I117" s="36">
        <v>0</v>
      </c>
      <c r="J117" s="37">
        <v>100</v>
      </c>
      <c r="K117" s="34" t="s">
        <v>86</v>
      </c>
      <c r="L117" s="35" t="s">
        <v>80</v>
      </c>
      <c r="M117" s="36">
        <f t="shared" si="11"/>
        <v>232.50000000000003</v>
      </c>
      <c r="N117" s="54"/>
      <c r="O117" s="42">
        <v>155</v>
      </c>
    </row>
    <row r="118" spans="1:15" ht="18">
      <c r="A118" s="55" t="s">
        <v>200</v>
      </c>
      <c r="B118" s="55">
        <v>114</v>
      </c>
      <c r="C118" s="32">
        <v>3236</v>
      </c>
      <c r="D118" s="31" t="s">
        <v>201</v>
      </c>
      <c r="E118" s="39" t="s">
        <v>31</v>
      </c>
      <c r="F118" s="37">
        <v>0</v>
      </c>
      <c r="G118" s="34" t="s">
        <v>86</v>
      </c>
      <c r="H118" s="35" t="s">
        <v>87</v>
      </c>
      <c r="I118" s="36">
        <v>0</v>
      </c>
      <c r="J118" s="37">
        <v>100</v>
      </c>
      <c r="K118" s="34" t="s">
        <v>86</v>
      </c>
      <c r="L118" s="35" t="s">
        <v>80</v>
      </c>
      <c r="M118" s="36">
        <v>100</v>
      </c>
      <c r="N118" s="54"/>
      <c r="O118" s="42">
        <v>100</v>
      </c>
    </row>
    <row r="119" spans="1:15" ht="18">
      <c r="A119" s="31" t="s">
        <v>346</v>
      </c>
      <c r="B119" s="31">
        <v>115</v>
      </c>
      <c r="C119" s="32">
        <v>3043</v>
      </c>
      <c r="D119" s="31" t="s">
        <v>203</v>
      </c>
      <c r="E119" s="39" t="s">
        <v>31</v>
      </c>
      <c r="F119" s="37">
        <v>0</v>
      </c>
      <c r="G119" s="34" t="s">
        <v>86</v>
      </c>
      <c r="H119" s="35" t="s">
        <v>87</v>
      </c>
      <c r="I119" s="36">
        <v>0</v>
      </c>
      <c r="J119" s="37">
        <v>100</v>
      </c>
      <c r="K119" s="34" t="s">
        <v>86</v>
      </c>
      <c r="L119" s="35" t="s">
        <v>80</v>
      </c>
      <c r="M119" s="36">
        <f t="shared" ref="M119:M125" si="12">(J119*2.075)+25</f>
        <v>232.50000000000003</v>
      </c>
      <c r="N119" s="54"/>
      <c r="O119" s="42">
        <v>155</v>
      </c>
    </row>
    <row r="120" spans="1:15" ht="18">
      <c r="A120" s="31" t="s">
        <v>345</v>
      </c>
      <c r="B120" s="55">
        <v>116</v>
      </c>
      <c r="C120" s="32">
        <v>3043</v>
      </c>
      <c r="D120" s="31" t="s">
        <v>207</v>
      </c>
      <c r="E120" s="39" t="s">
        <v>31</v>
      </c>
      <c r="F120" s="37">
        <v>0</v>
      </c>
      <c r="G120" s="34" t="s">
        <v>86</v>
      </c>
      <c r="H120" s="35" t="s">
        <v>87</v>
      </c>
      <c r="I120" s="36">
        <v>0</v>
      </c>
      <c r="J120" s="37">
        <v>100</v>
      </c>
      <c r="K120" s="34" t="s">
        <v>86</v>
      </c>
      <c r="L120" s="35" t="s">
        <v>80</v>
      </c>
      <c r="M120" s="36">
        <f t="shared" si="12"/>
        <v>232.50000000000003</v>
      </c>
      <c r="N120" s="54"/>
      <c r="O120" s="42">
        <v>155</v>
      </c>
    </row>
    <row r="121" spans="1:15" ht="18">
      <c r="A121" s="31" t="s">
        <v>344</v>
      </c>
      <c r="B121" s="31">
        <v>117</v>
      </c>
      <c r="C121" s="32">
        <v>3043</v>
      </c>
      <c r="D121" s="31" t="s">
        <v>204</v>
      </c>
      <c r="E121" s="39" t="s">
        <v>31</v>
      </c>
      <c r="F121" s="37">
        <v>0</v>
      </c>
      <c r="G121" s="34" t="s">
        <v>86</v>
      </c>
      <c r="H121" s="35" t="s">
        <v>87</v>
      </c>
      <c r="I121" s="36">
        <v>0</v>
      </c>
      <c r="J121" s="37">
        <v>100</v>
      </c>
      <c r="K121" s="34" t="s">
        <v>86</v>
      </c>
      <c r="L121" s="35" t="s">
        <v>80</v>
      </c>
      <c r="M121" s="36">
        <f t="shared" si="12"/>
        <v>232.50000000000003</v>
      </c>
      <c r="N121" s="54"/>
      <c r="O121" s="42">
        <v>155</v>
      </c>
    </row>
    <row r="122" spans="1:15" ht="18">
      <c r="A122" s="31" t="s">
        <v>343</v>
      </c>
      <c r="B122" s="31">
        <v>118</v>
      </c>
      <c r="C122" s="32">
        <v>3043</v>
      </c>
      <c r="D122" s="31" t="s">
        <v>205</v>
      </c>
      <c r="E122" s="39" t="s">
        <v>31</v>
      </c>
      <c r="F122" s="37">
        <v>0</v>
      </c>
      <c r="G122" s="34" t="s">
        <v>86</v>
      </c>
      <c r="H122" s="35" t="s">
        <v>87</v>
      </c>
      <c r="I122" s="36">
        <v>0</v>
      </c>
      <c r="J122" s="37">
        <v>100</v>
      </c>
      <c r="K122" s="34" t="s">
        <v>86</v>
      </c>
      <c r="L122" s="35" t="s">
        <v>80</v>
      </c>
      <c r="M122" s="36">
        <f t="shared" si="12"/>
        <v>232.50000000000003</v>
      </c>
      <c r="N122" s="54"/>
      <c r="O122" s="42">
        <v>155</v>
      </c>
    </row>
    <row r="123" spans="1:15" ht="18">
      <c r="A123" s="55" t="s">
        <v>452</v>
      </c>
      <c r="B123" s="55">
        <v>119</v>
      </c>
      <c r="C123" s="32">
        <v>3043</v>
      </c>
      <c r="D123" s="31" t="s">
        <v>202</v>
      </c>
      <c r="E123" s="39" t="s">
        <v>31</v>
      </c>
      <c r="F123" s="37">
        <v>0</v>
      </c>
      <c r="G123" s="34" t="s">
        <v>86</v>
      </c>
      <c r="H123" s="35" t="s">
        <v>87</v>
      </c>
      <c r="I123" s="36">
        <v>0</v>
      </c>
      <c r="J123" s="37">
        <v>100</v>
      </c>
      <c r="K123" s="34" t="s">
        <v>86</v>
      </c>
      <c r="L123" s="35" t="s">
        <v>80</v>
      </c>
      <c r="M123" s="36">
        <f t="shared" si="12"/>
        <v>232.50000000000003</v>
      </c>
      <c r="N123" s="54"/>
      <c r="O123" s="42">
        <v>155</v>
      </c>
    </row>
    <row r="124" spans="1:15" ht="18">
      <c r="A124" s="55" t="s">
        <v>453</v>
      </c>
      <c r="B124" s="31">
        <v>120</v>
      </c>
      <c r="C124" s="32">
        <v>3043</v>
      </c>
      <c r="D124" s="31" t="s">
        <v>206</v>
      </c>
      <c r="E124" s="39" t="s">
        <v>31</v>
      </c>
      <c r="F124" s="37">
        <v>0</v>
      </c>
      <c r="G124" s="34" t="s">
        <v>86</v>
      </c>
      <c r="H124" s="35" t="s">
        <v>87</v>
      </c>
      <c r="I124" s="36">
        <v>0</v>
      </c>
      <c r="J124" s="37">
        <v>100</v>
      </c>
      <c r="K124" s="34" t="s">
        <v>86</v>
      </c>
      <c r="L124" s="35" t="s">
        <v>80</v>
      </c>
      <c r="M124" s="36">
        <f t="shared" si="12"/>
        <v>232.50000000000003</v>
      </c>
      <c r="N124" s="54"/>
      <c r="O124" s="42">
        <v>155</v>
      </c>
    </row>
    <row r="125" spans="1:15" ht="18">
      <c r="A125" s="31" t="s">
        <v>8</v>
      </c>
      <c r="B125" s="55">
        <v>121</v>
      </c>
      <c r="C125" s="32">
        <v>2554</v>
      </c>
      <c r="D125" s="31" t="s">
        <v>54</v>
      </c>
      <c r="E125" s="39" t="s">
        <v>31</v>
      </c>
      <c r="F125" s="37">
        <v>0</v>
      </c>
      <c r="G125" s="34" t="s">
        <v>86</v>
      </c>
      <c r="H125" s="35" t="s">
        <v>87</v>
      </c>
      <c r="I125" s="36">
        <v>0</v>
      </c>
      <c r="J125" s="37">
        <v>100</v>
      </c>
      <c r="K125" s="34" t="s">
        <v>86</v>
      </c>
      <c r="L125" s="35" t="s">
        <v>80</v>
      </c>
      <c r="M125" s="36">
        <f t="shared" si="12"/>
        <v>232.50000000000003</v>
      </c>
      <c r="N125" s="54"/>
      <c r="O125" s="42">
        <v>155</v>
      </c>
    </row>
    <row r="126" spans="1:15" ht="18">
      <c r="A126" s="31" t="s">
        <v>342</v>
      </c>
      <c r="B126" s="31">
        <v>122</v>
      </c>
      <c r="C126" s="32">
        <v>2446</v>
      </c>
      <c r="D126" s="31" t="s">
        <v>55</v>
      </c>
      <c r="E126" s="39" t="s">
        <v>31</v>
      </c>
      <c r="F126" s="37">
        <v>0</v>
      </c>
      <c r="G126" s="34" t="s">
        <v>86</v>
      </c>
      <c r="H126" s="35" t="s">
        <v>87</v>
      </c>
      <c r="I126" s="36">
        <v>0</v>
      </c>
      <c r="J126" s="37">
        <v>100</v>
      </c>
      <c r="K126" s="34" t="s">
        <v>86</v>
      </c>
      <c r="L126" s="35" t="s">
        <v>80</v>
      </c>
      <c r="M126" s="36">
        <f>J126</f>
        <v>100</v>
      </c>
      <c r="N126" s="54"/>
      <c r="O126" s="42">
        <v>100</v>
      </c>
    </row>
    <row r="127" spans="1:15" ht="18">
      <c r="A127" s="31" t="s">
        <v>342</v>
      </c>
      <c r="B127" s="31">
        <v>123</v>
      </c>
      <c r="C127" s="32">
        <v>3236</v>
      </c>
      <c r="D127" s="31" t="s">
        <v>201</v>
      </c>
      <c r="E127" s="39" t="s">
        <v>31</v>
      </c>
      <c r="F127" s="37">
        <v>0</v>
      </c>
      <c r="G127" s="34" t="s">
        <v>86</v>
      </c>
      <c r="H127" s="35" t="s">
        <v>87</v>
      </c>
      <c r="I127" s="36">
        <v>0</v>
      </c>
      <c r="J127" s="37">
        <v>100</v>
      </c>
      <c r="K127" s="34" t="s">
        <v>86</v>
      </c>
      <c r="L127" s="35" t="s">
        <v>80</v>
      </c>
      <c r="M127" s="36">
        <f>J127</f>
        <v>100</v>
      </c>
      <c r="N127" s="54"/>
      <c r="O127" s="42">
        <v>100</v>
      </c>
    </row>
    <row r="128" spans="1:15" ht="18">
      <c r="A128" s="55" t="s">
        <v>342</v>
      </c>
      <c r="B128" s="55">
        <v>124</v>
      </c>
      <c r="C128" s="32">
        <v>3244</v>
      </c>
      <c r="D128" s="31" t="s">
        <v>243</v>
      </c>
      <c r="E128" s="39" t="s">
        <v>31</v>
      </c>
      <c r="F128" s="37">
        <v>0</v>
      </c>
      <c r="G128" s="34" t="s">
        <v>86</v>
      </c>
      <c r="H128" s="35" t="s">
        <v>87</v>
      </c>
      <c r="I128" s="36">
        <v>0</v>
      </c>
      <c r="J128" s="37">
        <v>100</v>
      </c>
      <c r="K128" s="34" t="s">
        <v>86</v>
      </c>
      <c r="L128" s="35" t="s">
        <v>80</v>
      </c>
      <c r="M128" s="36">
        <f>J128</f>
        <v>100</v>
      </c>
      <c r="N128" s="54"/>
      <c r="O128" s="42">
        <v>100</v>
      </c>
    </row>
    <row r="129" spans="1:15" ht="18">
      <c r="A129" s="31" t="s">
        <v>339</v>
      </c>
      <c r="B129" s="31">
        <v>125</v>
      </c>
      <c r="C129" s="69">
        <v>3875</v>
      </c>
      <c r="D129" s="31" t="s">
        <v>210</v>
      </c>
      <c r="E129" s="59" t="s">
        <v>486</v>
      </c>
      <c r="F129" s="37">
        <v>25</v>
      </c>
      <c r="G129" s="34" t="s">
        <v>86</v>
      </c>
      <c r="H129" s="35" t="s">
        <v>87</v>
      </c>
      <c r="I129" s="36">
        <v>25</v>
      </c>
      <c r="J129" s="37">
        <v>25</v>
      </c>
      <c r="K129" s="34" t="s">
        <v>86</v>
      </c>
      <c r="L129" s="56" t="s">
        <v>87</v>
      </c>
      <c r="M129" s="36">
        <v>25</v>
      </c>
      <c r="N129" s="54"/>
      <c r="O129" s="42">
        <v>25</v>
      </c>
    </row>
    <row r="130" spans="1:15" ht="18">
      <c r="A130" s="31" t="s">
        <v>341</v>
      </c>
      <c r="B130" s="55">
        <v>126</v>
      </c>
      <c r="C130" s="32">
        <v>2508</v>
      </c>
      <c r="D130" s="31" t="s">
        <v>210</v>
      </c>
      <c r="E130" s="59" t="s">
        <v>486</v>
      </c>
      <c r="F130" s="37">
        <v>0</v>
      </c>
      <c r="G130" s="34" t="s">
        <v>86</v>
      </c>
      <c r="H130" s="35" t="s">
        <v>87</v>
      </c>
      <c r="I130" s="36">
        <v>0</v>
      </c>
      <c r="J130" s="37">
        <v>100</v>
      </c>
      <c r="K130" s="34" t="s">
        <v>86</v>
      </c>
      <c r="L130" s="35" t="s">
        <v>80</v>
      </c>
      <c r="M130" s="36">
        <f t="shared" ref="M130:M141" si="13">(J130*2.075)+25</f>
        <v>232.50000000000003</v>
      </c>
      <c r="N130" s="54"/>
      <c r="O130" s="42">
        <v>155</v>
      </c>
    </row>
    <row r="131" spans="1:15" ht="18">
      <c r="A131" s="31" t="s">
        <v>340</v>
      </c>
      <c r="B131" s="31">
        <v>127</v>
      </c>
      <c r="C131" s="32">
        <v>3218</v>
      </c>
      <c r="D131" s="31" t="s">
        <v>209</v>
      </c>
      <c r="E131" s="39" t="s">
        <v>31</v>
      </c>
      <c r="F131" s="37">
        <v>0</v>
      </c>
      <c r="G131" s="34" t="s">
        <v>86</v>
      </c>
      <c r="H131" s="35" t="s">
        <v>87</v>
      </c>
      <c r="I131" s="36">
        <v>0</v>
      </c>
      <c r="J131" s="37">
        <v>100</v>
      </c>
      <c r="K131" s="34" t="s">
        <v>86</v>
      </c>
      <c r="L131" s="35" t="s">
        <v>80</v>
      </c>
      <c r="M131" s="36">
        <f t="shared" si="13"/>
        <v>232.50000000000003</v>
      </c>
      <c r="N131" s="54"/>
      <c r="O131" s="42">
        <v>155</v>
      </c>
    </row>
    <row r="132" spans="1:15" ht="18.75" thickBot="1">
      <c r="A132" s="31" t="s">
        <v>338</v>
      </c>
      <c r="B132" s="31">
        <v>128</v>
      </c>
      <c r="C132" s="32">
        <v>2461</v>
      </c>
      <c r="D132" s="31" t="s">
        <v>99</v>
      </c>
      <c r="E132" s="31" t="s">
        <v>100</v>
      </c>
      <c r="F132" s="33">
        <v>100</v>
      </c>
      <c r="G132" s="34" t="s">
        <v>85</v>
      </c>
      <c r="H132" s="35" t="s">
        <v>80</v>
      </c>
      <c r="I132" s="36">
        <f>(F132*2.075)+25</f>
        <v>232.50000000000003</v>
      </c>
      <c r="J132" s="37">
        <v>5000</v>
      </c>
      <c r="K132" s="34" t="s">
        <v>85</v>
      </c>
      <c r="L132" s="35" t="s">
        <v>94</v>
      </c>
      <c r="M132" s="36">
        <f t="shared" si="13"/>
        <v>10400</v>
      </c>
      <c r="N132" s="54"/>
      <c r="O132" s="74" t="s">
        <v>20</v>
      </c>
    </row>
    <row r="133" spans="1:15" ht="18.75" thickBot="1">
      <c r="A133" s="31" t="s">
        <v>193</v>
      </c>
      <c r="B133" s="55">
        <v>129</v>
      </c>
      <c r="C133" s="32">
        <v>3224</v>
      </c>
      <c r="D133" s="31" t="s">
        <v>130</v>
      </c>
      <c r="E133" s="31" t="s">
        <v>31</v>
      </c>
      <c r="F133" s="37">
        <v>0</v>
      </c>
      <c r="G133" s="34" t="s">
        <v>86</v>
      </c>
      <c r="H133" s="35" t="s">
        <v>87</v>
      </c>
      <c r="I133" s="36">
        <v>0</v>
      </c>
      <c r="J133" s="37">
        <v>100</v>
      </c>
      <c r="K133" s="34" t="s">
        <v>86</v>
      </c>
      <c r="L133" s="35" t="s">
        <v>80</v>
      </c>
      <c r="M133" s="36">
        <f t="shared" si="13"/>
        <v>232.50000000000003</v>
      </c>
      <c r="N133" s="70"/>
      <c r="O133" s="73">
        <v>232.5</v>
      </c>
    </row>
    <row r="134" spans="1:15" ht="18">
      <c r="A134" s="55" t="s">
        <v>454</v>
      </c>
      <c r="B134" s="31">
        <v>130</v>
      </c>
      <c r="C134" s="32">
        <v>3243</v>
      </c>
      <c r="D134" s="31" t="s">
        <v>177</v>
      </c>
      <c r="E134" s="31" t="s">
        <v>37</v>
      </c>
      <c r="F134" s="33">
        <v>0</v>
      </c>
      <c r="G134" s="34" t="s">
        <v>86</v>
      </c>
      <c r="H134" s="35" t="s">
        <v>87</v>
      </c>
      <c r="I134" s="36">
        <v>0</v>
      </c>
      <c r="J134" s="37">
        <v>100</v>
      </c>
      <c r="K134" s="34" t="s">
        <v>86</v>
      </c>
      <c r="L134" s="35" t="s">
        <v>80</v>
      </c>
      <c r="M134" s="36">
        <f t="shared" si="13"/>
        <v>232.50000000000003</v>
      </c>
      <c r="N134" s="54"/>
      <c r="O134" s="72">
        <v>155</v>
      </c>
    </row>
    <row r="135" spans="1:15" ht="18">
      <c r="A135" s="31" t="s">
        <v>335</v>
      </c>
      <c r="B135" s="55">
        <v>131</v>
      </c>
      <c r="C135" s="32">
        <v>2075</v>
      </c>
      <c r="D135" s="31" t="s">
        <v>36</v>
      </c>
      <c r="E135" s="38" t="s">
        <v>37</v>
      </c>
      <c r="F135" s="37">
        <v>0</v>
      </c>
      <c r="G135" s="34" t="s">
        <v>86</v>
      </c>
      <c r="H135" s="35" t="s">
        <v>87</v>
      </c>
      <c r="I135" s="36">
        <v>0</v>
      </c>
      <c r="J135" s="37">
        <v>100</v>
      </c>
      <c r="K135" s="34" t="s">
        <v>86</v>
      </c>
      <c r="L135" s="35" t="s">
        <v>80</v>
      </c>
      <c r="M135" s="36">
        <f t="shared" si="13"/>
        <v>232.50000000000003</v>
      </c>
      <c r="N135" s="54"/>
      <c r="O135" s="42">
        <v>150</v>
      </c>
    </row>
    <row r="136" spans="1:15" ht="18">
      <c r="A136" s="31" t="s">
        <v>327</v>
      </c>
      <c r="B136" s="31">
        <v>132</v>
      </c>
      <c r="C136" s="32">
        <v>2936</v>
      </c>
      <c r="D136" s="31" t="s">
        <v>179</v>
      </c>
      <c r="E136" s="31" t="s">
        <v>179</v>
      </c>
      <c r="F136" s="33">
        <v>0</v>
      </c>
      <c r="G136" s="34" t="s">
        <v>86</v>
      </c>
      <c r="H136" s="35" t="s">
        <v>87</v>
      </c>
      <c r="I136" s="36">
        <v>0</v>
      </c>
      <c r="J136" s="37">
        <v>100</v>
      </c>
      <c r="K136" s="34" t="s">
        <v>86</v>
      </c>
      <c r="L136" s="35" t="s">
        <v>87</v>
      </c>
      <c r="M136" s="36">
        <f t="shared" si="13"/>
        <v>232.50000000000003</v>
      </c>
      <c r="N136" s="54"/>
      <c r="O136" s="42">
        <v>155</v>
      </c>
    </row>
    <row r="137" spans="1:15" ht="18.75" thickBot="1">
      <c r="A137" s="31" t="s">
        <v>329</v>
      </c>
      <c r="B137" s="31">
        <v>133</v>
      </c>
      <c r="C137" s="32">
        <v>2485</v>
      </c>
      <c r="D137" s="31" t="s">
        <v>124</v>
      </c>
      <c r="E137" s="31" t="s">
        <v>37</v>
      </c>
      <c r="F137" s="37">
        <v>0</v>
      </c>
      <c r="G137" s="34" t="s">
        <v>86</v>
      </c>
      <c r="H137" s="35" t="s">
        <v>87</v>
      </c>
      <c r="I137" s="36">
        <v>0</v>
      </c>
      <c r="J137" s="37">
        <v>100</v>
      </c>
      <c r="K137" s="34" t="s">
        <v>86</v>
      </c>
      <c r="L137" s="35" t="s">
        <v>80</v>
      </c>
      <c r="M137" s="36">
        <f t="shared" si="13"/>
        <v>232.50000000000003</v>
      </c>
      <c r="N137" s="54"/>
      <c r="O137" s="71">
        <v>155</v>
      </c>
    </row>
    <row r="138" spans="1:15" ht="18.75" thickBot="1">
      <c r="A138" s="31" t="s">
        <v>337</v>
      </c>
      <c r="B138" s="55">
        <v>134</v>
      </c>
      <c r="C138" s="32">
        <v>2487</v>
      </c>
      <c r="D138" s="31" t="s">
        <v>133</v>
      </c>
      <c r="E138" s="31" t="s">
        <v>37</v>
      </c>
      <c r="F138" s="37">
        <v>0</v>
      </c>
      <c r="G138" s="34"/>
      <c r="H138" s="35"/>
      <c r="I138" s="36">
        <v>0</v>
      </c>
      <c r="J138" s="37">
        <v>100</v>
      </c>
      <c r="K138" s="34" t="s">
        <v>86</v>
      </c>
      <c r="L138" s="35" t="s">
        <v>80</v>
      </c>
      <c r="M138" s="36">
        <f t="shared" si="13"/>
        <v>232.50000000000003</v>
      </c>
      <c r="N138" s="70"/>
      <c r="O138" s="73">
        <v>232.5</v>
      </c>
    </row>
    <row r="139" spans="1:15" ht="18">
      <c r="A139" s="31" t="s">
        <v>336</v>
      </c>
      <c r="B139" s="31">
        <v>135</v>
      </c>
      <c r="C139" s="32">
        <v>2073</v>
      </c>
      <c r="D139" s="31" t="s">
        <v>153</v>
      </c>
      <c r="E139" s="31" t="s">
        <v>37</v>
      </c>
      <c r="F139" s="33">
        <v>0</v>
      </c>
      <c r="G139" s="34" t="s">
        <v>86</v>
      </c>
      <c r="H139" s="35" t="s">
        <v>87</v>
      </c>
      <c r="I139" s="36">
        <v>0</v>
      </c>
      <c r="J139" s="37">
        <v>100</v>
      </c>
      <c r="K139" s="34" t="s">
        <v>86</v>
      </c>
      <c r="L139" s="35" t="s">
        <v>80</v>
      </c>
      <c r="M139" s="36">
        <f t="shared" si="13"/>
        <v>232.50000000000003</v>
      </c>
      <c r="N139" s="54"/>
      <c r="O139" s="72">
        <v>155</v>
      </c>
    </row>
    <row r="140" spans="1:15" ht="18">
      <c r="A140" s="31" t="s">
        <v>334</v>
      </c>
      <c r="B140" s="55">
        <v>136</v>
      </c>
      <c r="C140" s="32">
        <v>2166</v>
      </c>
      <c r="D140" s="31" t="s">
        <v>115</v>
      </c>
      <c r="E140" s="31" t="s">
        <v>121</v>
      </c>
      <c r="F140" s="33">
        <v>100</v>
      </c>
      <c r="G140" s="34" t="s">
        <v>86</v>
      </c>
      <c r="H140" s="35" t="s">
        <v>80</v>
      </c>
      <c r="I140" s="36">
        <f>(F140*2.075)+25</f>
        <v>232.50000000000003</v>
      </c>
      <c r="J140" s="37">
        <v>200</v>
      </c>
      <c r="K140" s="34" t="s">
        <v>86</v>
      </c>
      <c r="L140" s="35" t="s">
        <v>80</v>
      </c>
      <c r="M140" s="36">
        <f t="shared" si="13"/>
        <v>440.00000000000006</v>
      </c>
      <c r="N140" s="54"/>
      <c r="O140" s="42">
        <v>245</v>
      </c>
    </row>
    <row r="141" spans="1:15" ht="18">
      <c r="A141" s="31" t="s">
        <v>333</v>
      </c>
      <c r="B141" s="31">
        <v>137</v>
      </c>
      <c r="C141" s="32">
        <v>2167</v>
      </c>
      <c r="D141" s="31" t="s">
        <v>116</v>
      </c>
      <c r="E141" s="31" t="s">
        <v>122</v>
      </c>
      <c r="F141" s="33">
        <v>200</v>
      </c>
      <c r="G141" s="34" t="s">
        <v>85</v>
      </c>
      <c r="H141" s="35" t="s">
        <v>80</v>
      </c>
      <c r="I141" s="36">
        <f>(F141*2.075)+25</f>
        <v>440.00000000000006</v>
      </c>
      <c r="J141" s="37">
        <v>200</v>
      </c>
      <c r="K141" s="34" t="s">
        <v>85</v>
      </c>
      <c r="L141" s="35" t="s">
        <v>80</v>
      </c>
      <c r="M141" s="36">
        <f t="shared" si="13"/>
        <v>440.00000000000006</v>
      </c>
      <c r="N141" s="54"/>
      <c r="O141" s="42">
        <v>440</v>
      </c>
    </row>
    <row r="142" spans="1:15" ht="18">
      <c r="A142" s="31" t="s">
        <v>332</v>
      </c>
      <c r="B142" s="31">
        <v>138</v>
      </c>
      <c r="C142" s="32">
        <v>2168</v>
      </c>
      <c r="D142" s="31" t="s">
        <v>117</v>
      </c>
      <c r="E142" s="31" t="s">
        <v>123</v>
      </c>
      <c r="F142" s="34">
        <v>0</v>
      </c>
      <c r="G142" s="34"/>
      <c r="H142" s="35" t="s">
        <v>105</v>
      </c>
      <c r="I142" s="36">
        <v>0</v>
      </c>
      <c r="J142" s="35">
        <v>0</v>
      </c>
      <c r="K142" s="35"/>
      <c r="L142" s="35" t="s">
        <v>89</v>
      </c>
      <c r="M142" s="36">
        <v>0</v>
      </c>
      <c r="N142" s="54"/>
      <c r="O142" s="44" t="s">
        <v>20</v>
      </c>
    </row>
    <row r="143" spans="1:15" ht="18.75" thickBot="1">
      <c r="A143" s="31" t="s">
        <v>331</v>
      </c>
      <c r="B143" s="55">
        <v>139</v>
      </c>
      <c r="C143" s="32">
        <v>2075</v>
      </c>
      <c r="D143" s="31" t="s">
        <v>36</v>
      </c>
      <c r="E143" s="31" t="s">
        <v>37</v>
      </c>
      <c r="F143" s="33">
        <v>0</v>
      </c>
      <c r="G143" s="34" t="s">
        <v>86</v>
      </c>
      <c r="H143" s="35" t="s">
        <v>87</v>
      </c>
      <c r="I143" s="36">
        <v>0</v>
      </c>
      <c r="J143" s="37">
        <v>100</v>
      </c>
      <c r="K143" s="34" t="s">
        <v>86</v>
      </c>
      <c r="L143" s="35" t="s">
        <v>80</v>
      </c>
      <c r="M143" s="36">
        <f t="shared" ref="M143:M150" si="14">(J143*2.075)+25</f>
        <v>232.50000000000003</v>
      </c>
      <c r="N143" s="54"/>
      <c r="O143" s="71">
        <v>150</v>
      </c>
    </row>
    <row r="144" spans="1:15" ht="18.75" thickBot="1">
      <c r="A144" s="31" t="s">
        <v>330</v>
      </c>
      <c r="B144" s="31">
        <v>140</v>
      </c>
      <c r="C144" s="32">
        <v>3217</v>
      </c>
      <c r="D144" s="31" t="s">
        <v>211</v>
      </c>
      <c r="E144" s="55" t="s">
        <v>431</v>
      </c>
      <c r="F144" s="33">
        <v>300</v>
      </c>
      <c r="G144" s="34" t="s">
        <v>86</v>
      </c>
      <c r="H144" s="35" t="s">
        <v>87</v>
      </c>
      <c r="I144" s="36">
        <f>(F144*2.075)+25</f>
        <v>647.5</v>
      </c>
      <c r="J144" s="37">
        <v>300</v>
      </c>
      <c r="K144" s="34" t="s">
        <v>86</v>
      </c>
      <c r="L144" s="56" t="s">
        <v>87</v>
      </c>
      <c r="M144" s="36">
        <f t="shared" si="14"/>
        <v>647.5</v>
      </c>
      <c r="N144" s="70"/>
      <c r="O144" s="73">
        <v>647.5</v>
      </c>
    </row>
    <row r="145" spans="1:15" ht="18">
      <c r="A145" s="31" t="s">
        <v>328</v>
      </c>
      <c r="B145" s="55">
        <v>141</v>
      </c>
      <c r="C145" s="32">
        <v>2486</v>
      </c>
      <c r="D145" s="31" t="s">
        <v>212</v>
      </c>
      <c r="E145" s="38" t="s">
        <v>37</v>
      </c>
      <c r="F145" s="37">
        <v>0</v>
      </c>
      <c r="G145" s="34" t="s">
        <v>86</v>
      </c>
      <c r="H145" s="35" t="s">
        <v>87</v>
      </c>
      <c r="I145" s="36">
        <v>0</v>
      </c>
      <c r="J145" s="37">
        <v>100</v>
      </c>
      <c r="K145" s="34" t="s">
        <v>86</v>
      </c>
      <c r="L145" s="35" t="s">
        <v>80</v>
      </c>
      <c r="M145" s="36">
        <f t="shared" si="14"/>
        <v>232.50000000000003</v>
      </c>
      <c r="N145" s="54"/>
      <c r="O145" s="72">
        <v>155</v>
      </c>
    </row>
    <row r="146" spans="1:15" ht="18">
      <c r="A146" s="39" t="s">
        <v>378</v>
      </c>
      <c r="B146" s="31">
        <v>142</v>
      </c>
      <c r="C146" s="32">
        <v>2487</v>
      </c>
      <c r="D146" s="39" t="s">
        <v>133</v>
      </c>
      <c r="E146" s="39" t="s">
        <v>37</v>
      </c>
      <c r="F146" s="37"/>
      <c r="G146" s="34"/>
      <c r="H146" s="35"/>
      <c r="I146" s="36">
        <v>0</v>
      </c>
      <c r="J146" s="37">
        <v>100</v>
      </c>
      <c r="K146" s="34" t="s">
        <v>86</v>
      </c>
      <c r="L146" s="35" t="s">
        <v>80</v>
      </c>
      <c r="M146" s="36">
        <f t="shared" si="14"/>
        <v>232.50000000000003</v>
      </c>
      <c r="N146" s="54"/>
      <c r="O146" s="42">
        <v>155</v>
      </c>
    </row>
    <row r="147" spans="1:15" ht="18">
      <c r="A147" s="31" t="s">
        <v>324</v>
      </c>
      <c r="B147" s="31">
        <v>143</v>
      </c>
      <c r="C147" s="32">
        <v>3227</v>
      </c>
      <c r="D147" s="31" t="s">
        <v>219</v>
      </c>
      <c r="E147" s="39" t="s">
        <v>31</v>
      </c>
      <c r="F147" s="37">
        <v>0</v>
      </c>
      <c r="G147" s="34" t="s">
        <v>86</v>
      </c>
      <c r="H147" s="35" t="s">
        <v>87</v>
      </c>
      <c r="I147" s="36">
        <v>0</v>
      </c>
      <c r="J147" s="37">
        <v>100</v>
      </c>
      <c r="K147" s="34" t="s">
        <v>86</v>
      </c>
      <c r="L147" s="35" t="s">
        <v>80</v>
      </c>
      <c r="M147" s="36">
        <f t="shared" si="14"/>
        <v>232.50000000000003</v>
      </c>
      <c r="N147" s="54"/>
      <c r="O147" s="42">
        <v>155</v>
      </c>
    </row>
    <row r="148" spans="1:15" ht="18">
      <c r="A148" s="31" t="s">
        <v>323</v>
      </c>
      <c r="B148" s="55">
        <v>144</v>
      </c>
      <c r="C148" s="32">
        <v>3238</v>
      </c>
      <c r="D148" s="31" t="s">
        <v>218</v>
      </c>
      <c r="E148" s="39" t="s">
        <v>31</v>
      </c>
      <c r="F148" s="37">
        <v>0</v>
      </c>
      <c r="G148" s="34" t="s">
        <v>86</v>
      </c>
      <c r="H148" s="35" t="s">
        <v>87</v>
      </c>
      <c r="I148" s="36">
        <v>0</v>
      </c>
      <c r="J148" s="37">
        <v>100</v>
      </c>
      <c r="K148" s="34" t="s">
        <v>86</v>
      </c>
      <c r="L148" s="35" t="s">
        <v>80</v>
      </c>
      <c r="M148" s="36">
        <f t="shared" si="14"/>
        <v>232.50000000000003</v>
      </c>
      <c r="N148" s="54"/>
      <c r="O148" s="42">
        <v>155</v>
      </c>
    </row>
    <row r="149" spans="1:15" ht="18">
      <c r="A149" s="31" t="s">
        <v>325</v>
      </c>
      <c r="B149" s="31">
        <v>145</v>
      </c>
      <c r="C149" s="32">
        <v>2520</v>
      </c>
      <c r="D149" s="31" t="s">
        <v>221</v>
      </c>
      <c r="E149" s="39" t="s">
        <v>31</v>
      </c>
      <c r="F149" s="37">
        <v>0</v>
      </c>
      <c r="G149" s="34" t="s">
        <v>86</v>
      </c>
      <c r="H149" s="35" t="s">
        <v>87</v>
      </c>
      <c r="I149" s="36">
        <v>0</v>
      </c>
      <c r="J149" s="37">
        <v>100</v>
      </c>
      <c r="K149" s="34" t="s">
        <v>86</v>
      </c>
      <c r="L149" s="35" t="s">
        <v>80</v>
      </c>
      <c r="M149" s="36">
        <f t="shared" si="14"/>
        <v>232.50000000000003</v>
      </c>
      <c r="N149" s="54"/>
      <c r="O149" s="42">
        <v>155</v>
      </c>
    </row>
    <row r="150" spans="1:15" ht="18.75" thickBot="1">
      <c r="A150" s="31" t="s">
        <v>326</v>
      </c>
      <c r="B150" s="55">
        <v>146</v>
      </c>
      <c r="C150" s="32">
        <v>3042</v>
      </c>
      <c r="D150" s="31" t="s">
        <v>220</v>
      </c>
      <c r="E150" s="39" t="s">
        <v>31</v>
      </c>
      <c r="F150" s="37">
        <v>0</v>
      </c>
      <c r="G150" s="34" t="s">
        <v>86</v>
      </c>
      <c r="H150" s="35" t="s">
        <v>87</v>
      </c>
      <c r="I150" s="36">
        <v>0</v>
      </c>
      <c r="J150" s="37">
        <v>100</v>
      </c>
      <c r="K150" s="34" t="s">
        <v>86</v>
      </c>
      <c r="L150" s="35" t="s">
        <v>80</v>
      </c>
      <c r="M150" s="36">
        <f t="shared" si="14"/>
        <v>232.50000000000003</v>
      </c>
      <c r="N150" s="54"/>
      <c r="O150" s="71">
        <v>155</v>
      </c>
    </row>
    <row r="151" spans="1:15" ht="18.75" thickBot="1">
      <c r="A151" s="31" t="s">
        <v>104</v>
      </c>
      <c r="B151" s="31">
        <v>147</v>
      </c>
      <c r="C151" s="32">
        <v>2322</v>
      </c>
      <c r="D151" s="31" t="s">
        <v>102</v>
      </c>
      <c r="E151" s="31" t="s">
        <v>101</v>
      </c>
      <c r="F151" s="37">
        <v>200</v>
      </c>
      <c r="G151" s="34" t="s">
        <v>86</v>
      </c>
      <c r="H151" s="35" t="s">
        <v>87</v>
      </c>
      <c r="I151" s="36">
        <f>(F151*2.075)+25+25</f>
        <v>465.00000000000006</v>
      </c>
      <c r="J151" s="37">
        <v>200</v>
      </c>
      <c r="K151" s="34" t="s">
        <v>86</v>
      </c>
      <c r="L151" s="35" t="s">
        <v>80</v>
      </c>
      <c r="M151" s="36">
        <f>(J151*2.075)+25+25</f>
        <v>465.00000000000006</v>
      </c>
      <c r="N151" s="70" t="s">
        <v>0</v>
      </c>
      <c r="O151" s="73">
        <v>465</v>
      </c>
    </row>
    <row r="152" spans="1:15" ht="18.75" thickBot="1">
      <c r="A152" s="38" t="s">
        <v>159</v>
      </c>
      <c r="B152" s="31">
        <v>148</v>
      </c>
      <c r="C152" s="32">
        <v>2326</v>
      </c>
      <c r="D152" s="31" t="s">
        <v>102</v>
      </c>
      <c r="E152" s="31" t="s">
        <v>101</v>
      </c>
      <c r="F152" s="37">
        <v>200</v>
      </c>
      <c r="G152" s="34" t="s">
        <v>86</v>
      </c>
      <c r="H152" s="35" t="s">
        <v>87</v>
      </c>
      <c r="I152" s="36">
        <f>(F152*2.075)+25+25</f>
        <v>465.00000000000006</v>
      </c>
      <c r="J152" s="37">
        <v>500</v>
      </c>
      <c r="K152" s="34" t="s">
        <v>86</v>
      </c>
      <c r="L152" s="35" t="s">
        <v>84</v>
      </c>
      <c r="M152" s="36">
        <f>(J152*2.075)+25+25</f>
        <v>1087.5</v>
      </c>
      <c r="N152" s="70" t="s">
        <v>0</v>
      </c>
      <c r="O152" s="73">
        <v>1087.5</v>
      </c>
    </row>
    <row r="153" spans="1:15" ht="18.75" thickBot="1">
      <c r="A153" s="38" t="s">
        <v>103</v>
      </c>
      <c r="B153" s="55">
        <v>149</v>
      </c>
      <c r="C153" s="32">
        <v>2322</v>
      </c>
      <c r="D153" s="31" t="s">
        <v>102</v>
      </c>
      <c r="E153" s="31" t="s">
        <v>101</v>
      </c>
      <c r="F153" s="37">
        <v>200</v>
      </c>
      <c r="G153" s="34" t="s">
        <v>86</v>
      </c>
      <c r="H153" s="35" t="s">
        <v>87</v>
      </c>
      <c r="I153" s="36">
        <f>(F153*2.075)+25+25</f>
        <v>465.00000000000006</v>
      </c>
      <c r="J153" s="37">
        <v>200</v>
      </c>
      <c r="K153" s="34" t="s">
        <v>86</v>
      </c>
      <c r="L153" s="35" t="s">
        <v>80</v>
      </c>
      <c r="M153" s="36">
        <f>(J153*2.075)+25+25</f>
        <v>465.00000000000006</v>
      </c>
      <c r="N153" s="70" t="s">
        <v>0</v>
      </c>
      <c r="O153" s="73">
        <v>465</v>
      </c>
    </row>
    <row r="154" spans="1:15" ht="18.75" thickBot="1">
      <c r="A154" s="31" t="s">
        <v>158</v>
      </c>
      <c r="B154" s="31">
        <v>150</v>
      </c>
      <c r="C154" s="32">
        <v>2325</v>
      </c>
      <c r="D154" s="31" t="s">
        <v>102</v>
      </c>
      <c r="E154" s="31" t="s">
        <v>101</v>
      </c>
      <c r="F154" s="37">
        <v>500</v>
      </c>
      <c r="G154" s="34" t="s">
        <v>86</v>
      </c>
      <c r="H154" s="35" t="s">
        <v>80</v>
      </c>
      <c r="I154" s="36">
        <f>(F154*2.075)+25+25</f>
        <v>1087.5</v>
      </c>
      <c r="J154" s="37">
        <v>500</v>
      </c>
      <c r="K154" s="34" t="s">
        <v>86</v>
      </c>
      <c r="L154" s="35" t="s">
        <v>80</v>
      </c>
      <c r="M154" s="36">
        <f>(J154*2.075)+25+25</f>
        <v>1087.5</v>
      </c>
      <c r="N154" s="70" t="s">
        <v>0</v>
      </c>
      <c r="O154" s="73">
        <v>1087.5</v>
      </c>
    </row>
    <row r="155" spans="1:15" ht="18">
      <c r="A155" s="31" t="s">
        <v>156</v>
      </c>
      <c r="B155" s="55">
        <v>151</v>
      </c>
      <c r="C155" s="32">
        <v>2112</v>
      </c>
      <c r="D155" s="31" t="s">
        <v>49</v>
      </c>
      <c r="E155" s="31" t="s">
        <v>50</v>
      </c>
      <c r="F155" s="37">
        <v>0</v>
      </c>
      <c r="G155" s="34" t="s">
        <v>86</v>
      </c>
      <c r="H155" s="35" t="s">
        <v>87</v>
      </c>
      <c r="I155" s="36">
        <v>0</v>
      </c>
      <c r="J155" s="37">
        <v>100</v>
      </c>
      <c r="K155" s="34" t="s">
        <v>86</v>
      </c>
      <c r="L155" s="35" t="s">
        <v>80</v>
      </c>
      <c r="M155" s="36">
        <f t="shared" ref="M155:M160" si="15">(J155*2.075)+25</f>
        <v>232.50000000000003</v>
      </c>
      <c r="N155" s="54"/>
      <c r="O155" s="72">
        <v>155</v>
      </c>
    </row>
    <row r="156" spans="1:15" ht="18">
      <c r="A156" s="39" t="s">
        <v>322</v>
      </c>
      <c r="B156" s="31">
        <v>152</v>
      </c>
      <c r="C156" s="40">
        <v>2113</v>
      </c>
      <c r="D156" s="39" t="s">
        <v>154</v>
      </c>
      <c r="E156" s="39" t="s">
        <v>31</v>
      </c>
      <c r="F156" s="37">
        <v>0</v>
      </c>
      <c r="G156" s="34" t="s">
        <v>86</v>
      </c>
      <c r="H156" s="35" t="s">
        <v>87</v>
      </c>
      <c r="I156" s="36">
        <v>0</v>
      </c>
      <c r="J156" s="37">
        <v>100</v>
      </c>
      <c r="K156" s="34" t="s">
        <v>86</v>
      </c>
      <c r="L156" s="35" t="s">
        <v>80</v>
      </c>
      <c r="M156" s="36">
        <f t="shared" si="15"/>
        <v>232.50000000000003</v>
      </c>
      <c r="N156" s="54"/>
      <c r="O156" s="42">
        <v>155</v>
      </c>
    </row>
    <row r="157" spans="1:15" ht="18.75" thickBot="1">
      <c r="A157" s="31" t="s">
        <v>321</v>
      </c>
      <c r="B157" s="31">
        <v>153</v>
      </c>
      <c r="C157" s="32">
        <v>3285</v>
      </c>
      <c r="D157" s="31" t="s">
        <v>304</v>
      </c>
      <c r="E157" s="39" t="s">
        <v>31</v>
      </c>
      <c r="F157" s="37">
        <v>0</v>
      </c>
      <c r="G157" s="34" t="s">
        <v>86</v>
      </c>
      <c r="H157" s="35" t="s">
        <v>87</v>
      </c>
      <c r="I157" s="36">
        <v>0</v>
      </c>
      <c r="J157" s="37">
        <v>100</v>
      </c>
      <c r="K157" s="34" t="s">
        <v>86</v>
      </c>
      <c r="L157" s="35" t="s">
        <v>80</v>
      </c>
      <c r="M157" s="36">
        <f t="shared" si="15"/>
        <v>232.50000000000003</v>
      </c>
      <c r="N157" s="54"/>
      <c r="O157" s="71">
        <v>155</v>
      </c>
    </row>
    <row r="158" spans="1:15" ht="18.75" thickBot="1">
      <c r="A158" s="68" t="s">
        <v>468</v>
      </c>
      <c r="B158" s="55"/>
      <c r="C158" s="32">
        <v>3320</v>
      </c>
      <c r="D158" s="57" t="s">
        <v>469</v>
      </c>
      <c r="E158" s="57" t="s">
        <v>469</v>
      </c>
      <c r="F158" s="33">
        <v>300</v>
      </c>
      <c r="G158" s="34"/>
      <c r="H158" s="56" t="s">
        <v>87</v>
      </c>
      <c r="I158" s="36">
        <f>(F158*2.075)+25</f>
        <v>647.5</v>
      </c>
      <c r="J158" s="37">
        <v>500</v>
      </c>
      <c r="K158" s="34"/>
      <c r="L158" s="56" t="s">
        <v>87</v>
      </c>
      <c r="M158" s="36">
        <f t="shared" si="15"/>
        <v>1062.5</v>
      </c>
      <c r="N158" s="70"/>
      <c r="O158" s="73">
        <v>1062.5</v>
      </c>
    </row>
    <row r="159" spans="1:15" ht="18">
      <c r="A159" s="31" t="s">
        <v>222</v>
      </c>
      <c r="B159" s="55">
        <v>154</v>
      </c>
      <c r="C159" s="32">
        <v>3232</v>
      </c>
      <c r="D159" s="31" t="s">
        <v>223</v>
      </c>
      <c r="E159" s="39" t="s">
        <v>31</v>
      </c>
      <c r="F159" s="37">
        <v>0</v>
      </c>
      <c r="G159" s="34" t="s">
        <v>86</v>
      </c>
      <c r="H159" s="35" t="s">
        <v>87</v>
      </c>
      <c r="I159" s="36">
        <v>0</v>
      </c>
      <c r="J159" s="37">
        <v>100</v>
      </c>
      <c r="K159" s="34" t="s">
        <v>86</v>
      </c>
      <c r="L159" s="35" t="s">
        <v>80</v>
      </c>
      <c r="M159" s="36">
        <f t="shared" si="15"/>
        <v>232.50000000000003</v>
      </c>
      <c r="N159" s="54"/>
      <c r="O159" s="72">
        <v>155</v>
      </c>
    </row>
    <row r="160" spans="1:15" ht="18">
      <c r="A160" s="55" t="s">
        <v>160</v>
      </c>
      <c r="B160" s="31">
        <v>155</v>
      </c>
      <c r="C160" s="32">
        <v>2559</v>
      </c>
      <c r="D160" s="55" t="s">
        <v>422</v>
      </c>
      <c r="E160" s="55" t="s">
        <v>37</v>
      </c>
      <c r="F160" s="37">
        <v>0</v>
      </c>
      <c r="G160" s="34" t="s">
        <v>86</v>
      </c>
      <c r="H160" s="56" t="s">
        <v>87</v>
      </c>
      <c r="I160" s="36">
        <f>(F160*2.075)+25</f>
        <v>25</v>
      </c>
      <c r="J160" s="37">
        <v>100</v>
      </c>
      <c r="K160" s="34" t="s">
        <v>86</v>
      </c>
      <c r="L160" s="35" t="s">
        <v>80</v>
      </c>
      <c r="M160" s="36">
        <f t="shared" si="15"/>
        <v>232.50000000000003</v>
      </c>
      <c r="N160" s="54"/>
      <c r="O160" s="42">
        <v>155</v>
      </c>
    </row>
    <row r="161" spans="1:15" ht="18.75" thickBot="1">
      <c r="A161" s="31" t="s">
        <v>9</v>
      </c>
      <c r="B161" s="55">
        <v>156</v>
      </c>
      <c r="C161" s="32">
        <v>9003</v>
      </c>
      <c r="D161" s="31" t="s">
        <v>129</v>
      </c>
      <c r="E161" s="31"/>
      <c r="F161" s="33">
        <v>0</v>
      </c>
      <c r="G161" s="34"/>
      <c r="H161" s="35"/>
      <c r="I161" s="36">
        <f>(F161*2.075)+25+25</f>
        <v>50</v>
      </c>
      <c r="J161" s="37"/>
      <c r="K161" s="34"/>
      <c r="L161" s="35"/>
      <c r="M161" s="36">
        <f>(J161*2.075)+25+25</f>
        <v>50</v>
      </c>
      <c r="N161" s="54"/>
      <c r="O161" s="71">
        <v>50</v>
      </c>
    </row>
    <row r="162" spans="1:15" ht="18.75" thickBot="1">
      <c r="A162" s="60" t="s">
        <v>440</v>
      </c>
      <c r="B162" s="31">
        <v>157</v>
      </c>
      <c r="C162" s="64">
        <v>3469</v>
      </c>
      <c r="D162" s="31" t="s">
        <v>257</v>
      </c>
      <c r="E162" s="38" t="s">
        <v>257</v>
      </c>
      <c r="F162" s="37">
        <v>0</v>
      </c>
      <c r="G162" s="34" t="s">
        <v>86</v>
      </c>
      <c r="H162" s="35" t="s">
        <v>87</v>
      </c>
      <c r="I162" s="36">
        <f>(F162*2.075)+25+25</f>
        <v>50</v>
      </c>
      <c r="J162" s="37">
        <v>1000</v>
      </c>
      <c r="K162" s="34" t="s">
        <v>86</v>
      </c>
      <c r="L162" s="35" t="s">
        <v>80</v>
      </c>
      <c r="M162" s="36">
        <f>(J162*2.075)+25+25</f>
        <v>2125</v>
      </c>
      <c r="N162" s="70"/>
      <c r="O162" s="73">
        <v>2125</v>
      </c>
    </row>
    <row r="163" spans="1:15" ht="18.75" thickBot="1">
      <c r="A163" s="31" t="s">
        <v>161</v>
      </c>
      <c r="B163" s="31">
        <v>158</v>
      </c>
      <c r="C163" s="32">
        <v>660</v>
      </c>
      <c r="D163" s="31" t="s">
        <v>61</v>
      </c>
      <c r="E163" s="38" t="s">
        <v>61</v>
      </c>
      <c r="F163" s="37">
        <v>0</v>
      </c>
      <c r="G163" s="34" t="s">
        <v>86</v>
      </c>
      <c r="H163" s="35" t="s">
        <v>80</v>
      </c>
      <c r="I163" s="36">
        <f>(F163*2.075)+25+25</f>
        <v>50</v>
      </c>
      <c r="J163" s="37">
        <v>100</v>
      </c>
      <c r="K163" s="34" t="s">
        <v>86</v>
      </c>
      <c r="L163" s="35" t="s">
        <v>80</v>
      </c>
      <c r="M163" s="36">
        <f>(J163*2.075)+25+25</f>
        <v>257.5</v>
      </c>
      <c r="N163" s="70"/>
      <c r="O163" s="73">
        <v>257.5</v>
      </c>
    </row>
    <row r="164" spans="1:15" ht="18.75" thickBot="1">
      <c r="A164" s="31" t="s">
        <v>10</v>
      </c>
      <c r="B164" s="55">
        <v>159</v>
      </c>
      <c r="C164" s="32">
        <v>2560</v>
      </c>
      <c r="D164" s="31" t="s">
        <v>106</v>
      </c>
      <c r="E164" s="31" t="s">
        <v>106</v>
      </c>
      <c r="F164" s="33">
        <v>100</v>
      </c>
      <c r="G164" s="34" t="s">
        <v>86</v>
      </c>
      <c r="H164" s="35" t="s">
        <v>80</v>
      </c>
      <c r="I164" s="36">
        <f>(F164*2.075)+25</f>
        <v>232.50000000000003</v>
      </c>
      <c r="J164" s="37">
        <v>200</v>
      </c>
      <c r="K164" s="34" t="s">
        <v>86</v>
      </c>
      <c r="L164" s="35" t="s">
        <v>80</v>
      </c>
      <c r="M164" s="36">
        <f>(J164*2.075)+25</f>
        <v>440.00000000000006</v>
      </c>
      <c r="N164" s="54" t="s">
        <v>0</v>
      </c>
      <c r="O164" s="80">
        <v>355</v>
      </c>
    </row>
    <row r="165" spans="1:15" ht="18.75" thickBot="1">
      <c r="A165" s="31" t="s">
        <v>11</v>
      </c>
      <c r="B165" s="31">
        <v>160</v>
      </c>
      <c r="C165" s="32">
        <v>3313</v>
      </c>
      <c r="D165" s="31" t="s">
        <v>106</v>
      </c>
      <c r="E165" s="31" t="s">
        <v>106</v>
      </c>
      <c r="F165" s="33">
        <v>200</v>
      </c>
      <c r="G165" s="34" t="s">
        <v>85</v>
      </c>
      <c r="H165" s="35" t="s">
        <v>107</v>
      </c>
      <c r="I165" s="36">
        <f>(F165*2.075)+25</f>
        <v>440.00000000000006</v>
      </c>
      <c r="J165" s="37">
        <v>200</v>
      </c>
      <c r="K165" s="34" t="s">
        <v>85</v>
      </c>
      <c r="L165" s="35" t="s">
        <v>80</v>
      </c>
      <c r="M165" s="36">
        <f>(J165*2.075)+25</f>
        <v>440.00000000000006</v>
      </c>
      <c r="N165" s="70" t="s">
        <v>0</v>
      </c>
      <c r="O165" s="73">
        <v>440</v>
      </c>
    </row>
    <row r="166" spans="1:15" ht="18">
      <c r="A166" s="31" t="s">
        <v>12</v>
      </c>
      <c r="B166" s="55">
        <v>161</v>
      </c>
      <c r="C166" s="32">
        <v>3314</v>
      </c>
      <c r="D166" s="31" t="s">
        <v>106</v>
      </c>
      <c r="E166" s="31" t="s">
        <v>106</v>
      </c>
      <c r="F166" s="34">
        <v>0</v>
      </c>
      <c r="G166" s="34"/>
      <c r="H166" s="35" t="s">
        <v>105</v>
      </c>
      <c r="I166" s="36">
        <v>0</v>
      </c>
      <c r="J166" s="34">
        <v>0</v>
      </c>
      <c r="K166" s="34"/>
      <c r="L166" s="35" t="s">
        <v>89</v>
      </c>
      <c r="M166" s="36">
        <v>0</v>
      </c>
      <c r="N166" s="54" t="s">
        <v>0</v>
      </c>
      <c r="O166" s="75" t="s">
        <v>20</v>
      </c>
    </row>
    <row r="167" spans="1:15" ht="18">
      <c r="A167" s="60" t="s">
        <v>293</v>
      </c>
      <c r="B167" s="31">
        <v>162</v>
      </c>
      <c r="C167" s="32">
        <v>2083</v>
      </c>
      <c r="D167" s="31" t="s">
        <v>62</v>
      </c>
      <c r="E167" s="31" t="s">
        <v>62</v>
      </c>
      <c r="F167" s="37">
        <v>500</v>
      </c>
      <c r="G167" s="34" t="s">
        <v>86</v>
      </c>
      <c r="H167" s="35" t="s">
        <v>87</v>
      </c>
      <c r="I167" s="36">
        <f>F167</f>
        <v>500</v>
      </c>
      <c r="J167" s="37">
        <v>1000</v>
      </c>
      <c r="K167" s="34" t="s">
        <v>86</v>
      </c>
      <c r="L167" s="35" t="s">
        <v>80</v>
      </c>
      <c r="M167" s="36">
        <f>J167</f>
        <v>1000</v>
      </c>
      <c r="N167" s="54"/>
      <c r="O167" s="42">
        <v>750</v>
      </c>
    </row>
    <row r="168" spans="1:15" ht="18">
      <c r="A168" s="31" t="s">
        <v>250</v>
      </c>
      <c r="B168" s="31">
        <v>163</v>
      </c>
      <c r="C168" s="32">
        <v>3242</v>
      </c>
      <c r="D168" s="31" t="s">
        <v>249</v>
      </c>
      <c r="E168" s="39" t="s">
        <v>31</v>
      </c>
      <c r="F168" s="37">
        <v>0</v>
      </c>
      <c r="G168" s="34" t="s">
        <v>86</v>
      </c>
      <c r="H168" s="35" t="s">
        <v>87</v>
      </c>
      <c r="I168" s="36">
        <v>100</v>
      </c>
      <c r="J168" s="37">
        <v>100</v>
      </c>
      <c r="K168" s="34" t="s">
        <v>86</v>
      </c>
      <c r="L168" s="35" t="s">
        <v>80</v>
      </c>
      <c r="M168" s="36">
        <f>J168</f>
        <v>100</v>
      </c>
      <c r="N168" s="54"/>
      <c r="O168" s="42">
        <v>100</v>
      </c>
    </row>
    <row r="169" spans="1:15" ht="18">
      <c r="A169" s="31" t="s">
        <v>385</v>
      </c>
      <c r="B169" s="55">
        <v>164</v>
      </c>
      <c r="C169" s="32">
        <v>2520</v>
      </c>
      <c r="D169" s="31" t="s">
        <v>299</v>
      </c>
      <c r="E169" s="39"/>
      <c r="F169" s="37"/>
      <c r="G169" s="34"/>
      <c r="H169" s="35"/>
      <c r="I169" s="36"/>
      <c r="J169" s="37"/>
      <c r="K169" s="34"/>
      <c r="L169" s="35"/>
      <c r="M169" s="36"/>
      <c r="N169" s="54"/>
      <c r="O169" s="42"/>
    </row>
    <row r="170" spans="1:15" ht="18">
      <c r="A170" s="69" t="s">
        <v>470</v>
      </c>
      <c r="B170" s="55"/>
      <c r="C170" s="32">
        <v>3825</v>
      </c>
      <c r="D170" s="55" t="s">
        <v>472</v>
      </c>
      <c r="E170" s="59" t="s">
        <v>474</v>
      </c>
      <c r="F170" s="37">
        <v>100</v>
      </c>
      <c r="G170" s="34"/>
      <c r="H170" s="35" t="s">
        <v>87</v>
      </c>
      <c r="I170" s="36">
        <f>F170</f>
        <v>100</v>
      </c>
      <c r="J170" s="37"/>
      <c r="K170" s="34"/>
      <c r="L170" s="35" t="s">
        <v>87</v>
      </c>
      <c r="M170" s="36"/>
      <c r="N170" s="54"/>
      <c r="O170" s="42">
        <v>262.5</v>
      </c>
    </row>
    <row r="171" spans="1:15" ht="18">
      <c r="A171" s="55" t="s">
        <v>471</v>
      </c>
      <c r="B171" s="55"/>
      <c r="C171" s="32">
        <v>3826</v>
      </c>
      <c r="D171" s="55" t="s">
        <v>473</v>
      </c>
      <c r="E171" s="69" t="s">
        <v>474</v>
      </c>
      <c r="F171" s="37">
        <v>500</v>
      </c>
      <c r="G171" s="34"/>
      <c r="H171" s="35" t="s">
        <v>87</v>
      </c>
      <c r="I171" s="36">
        <f>F171</f>
        <v>500</v>
      </c>
      <c r="J171" s="37"/>
      <c r="K171" s="34"/>
      <c r="L171" s="35" t="s">
        <v>87</v>
      </c>
      <c r="M171" s="36"/>
      <c r="N171" s="54"/>
      <c r="O171" s="42">
        <v>1092.5</v>
      </c>
    </row>
    <row r="172" spans="1:15" ht="18">
      <c r="A172" s="55" t="s">
        <v>475</v>
      </c>
      <c r="B172" s="55"/>
      <c r="C172" s="32">
        <v>3827</v>
      </c>
      <c r="D172" s="55" t="s">
        <v>473</v>
      </c>
      <c r="E172" s="69" t="s">
        <v>474</v>
      </c>
      <c r="F172" s="37">
        <v>1000</v>
      </c>
      <c r="G172" s="34"/>
      <c r="H172" s="35" t="s">
        <v>87</v>
      </c>
      <c r="I172" s="36">
        <f>F172</f>
        <v>1000</v>
      </c>
      <c r="J172" s="37"/>
      <c r="K172" s="34"/>
      <c r="L172" s="35" t="s">
        <v>87</v>
      </c>
      <c r="M172" s="36"/>
      <c r="N172" s="54"/>
      <c r="O172" s="42">
        <v>2130</v>
      </c>
    </row>
    <row r="173" spans="1:15" ht="18">
      <c r="A173" s="31" t="s">
        <v>162</v>
      </c>
      <c r="B173" s="31">
        <v>165</v>
      </c>
      <c r="C173" s="32">
        <v>2108</v>
      </c>
      <c r="D173" s="31" t="s">
        <v>163</v>
      </c>
      <c r="E173" s="31" t="s">
        <v>65</v>
      </c>
      <c r="F173" s="33">
        <v>0</v>
      </c>
      <c r="G173" s="34" t="s">
        <v>86</v>
      </c>
      <c r="H173" s="35" t="s">
        <v>87</v>
      </c>
      <c r="I173" s="36">
        <v>0</v>
      </c>
      <c r="J173" s="37">
        <v>100</v>
      </c>
      <c r="K173" s="34" t="s">
        <v>86</v>
      </c>
      <c r="L173" s="35" t="s">
        <v>80</v>
      </c>
      <c r="M173" s="36">
        <f t="shared" ref="M173:M179" si="16">(J173*2.075)+25</f>
        <v>232.50000000000003</v>
      </c>
      <c r="N173" s="54"/>
      <c r="O173" s="42">
        <v>150</v>
      </c>
    </row>
    <row r="174" spans="1:15" ht="18">
      <c r="A174" s="31" t="s">
        <v>64</v>
      </c>
      <c r="B174" s="55">
        <v>166</v>
      </c>
      <c r="C174" s="32">
        <v>2787</v>
      </c>
      <c r="D174" s="31" t="s">
        <v>63</v>
      </c>
      <c r="E174" s="31" t="s">
        <v>31</v>
      </c>
      <c r="F174" s="37">
        <v>0</v>
      </c>
      <c r="G174" s="34"/>
      <c r="H174" s="35"/>
      <c r="I174" s="36">
        <v>0</v>
      </c>
      <c r="J174" s="37">
        <v>100</v>
      </c>
      <c r="K174" s="34" t="s">
        <v>86</v>
      </c>
      <c r="L174" s="35" t="s">
        <v>80</v>
      </c>
      <c r="M174" s="36">
        <f t="shared" si="16"/>
        <v>232.50000000000003</v>
      </c>
      <c r="N174" s="54"/>
      <c r="O174" s="42">
        <v>180</v>
      </c>
    </row>
    <row r="175" spans="1:15" ht="18">
      <c r="A175" s="31" t="s">
        <v>226</v>
      </c>
      <c r="B175" s="31">
        <v>167</v>
      </c>
      <c r="C175" s="32">
        <v>2056</v>
      </c>
      <c r="D175" s="31" t="s">
        <v>227</v>
      </c>
      <c r="E175" s="39" t="s">
        <v>59</v>
      </c>
      <c r="F175" s="37">
        <v>0</v>
      </c>
      <c r="G175" s="34" t="s">
        <v>86</v>
      </c>
      <c r="H175" s="35" t="s">
        <v>87</v>
      </c>
      <c r="I175" s="36">
        <v>0</v>
      </c>
      <c r="J175" s="37">
        <v>100</v>
      </c>
      <c r="K175" s="34" t="s">
        <v>86</v>
      </c>
      <c r="L175" s="35" t="s">
        <v>80</v>
      </c>
      <c r="M175" s="36">
        <f t="shared" si="16"/>
        <v>232.50000000000003</v>
      </c>
      <c r="N175" s="54"/>
      <c r="O175" s="42">
        <v>155</v>
      </c>
    </row>
    <row r="176" spans="1:15" ht="18">
      <c r="A176" s="31" t="s">
        <v>228</v>
      </c>
      <c r="B176" s="31">
        <v>168</v>
      </c>
      <c r="C176" s="32">
        <v>2056</v>
      </c>
      <c r="D176" s="31" t="s">
        <v>229</v>
      </c>
      <c r="E176" s="39" t="s">
        <v>59</v>
      </c>
      <c r="F176" s="37">
        <v>0</v>
      </c>
      <c r="G176" s="34" t="s">
        <v>86</v>
      </c>
      <c r="H176" s="35" t="s">
        <v>87</v>
      </c>
      <c r="I176" s="36">
        <v>0</v>
      </c>
      <c r="J176" s="37">
        <v>100</v>
      </c>
      <c r="K176" s="34" t="s">
        <v>86</v>
      </c>
      <c r="L176" s="35" t="s">
        <v>80</v>
      </c>
      <c r="M176" s="36">
        <f t="shared" si="16"/>
        <v>232.50000000000003</v>
      </c>
      <c r="N176" s="54"/>
      <c r="O176" s="42">
        <v>155</v>
      </c>
    </row>
    <row r="177" spans="1:15" ht="18">
      <c r="A177" s="31" t="s">
        <v>165</v>
      </c>
      <c r="B177" s="55">
        <v>169</v>
      </c>
      <c r="C177" s="32">
        <v>3229</v>
      </c>
      <c r="D177" s="31" t="s">
        <v>166</v>
      </c>
      <c r="E177" s="39" t="s">
        <v>31</v>
      </c>
      <c r="F177" s="37">
        <v>0</v>
      </c>
      <c r="G177" s="34" t="s">
        <v>86</v>
      </c>
      <c r="H177" s="35" t="s">
        <v>87</v>
      </c>
      <c r="I177" s="36">
        <v>0</v>
      </c>
      <c r="J177" s="37">
        <v>100</v>
      </c>
      <c r="K177" s="34" t="s">
        <v>86</v>
      </c>
      <c r="L177" s="35" t="s">
        <v>80</v>
      </c>
      <c r="M177" s="36">
        <f t="shared" si="16"/>
        <v>232.50000000000003</v>
      </c>
      <c r="N177" s="54"/>
      <c r="O177" s="42">
        <v>155</v>
      </c>
    </row>
    <row r="178" spans="1:15" ht="18">
      <c r="A178" s="31" t="s">
        <v>320</v>
      </c>
      <c r="B178" s="31">
        <v>170</v>
      </c>
      <c r="C178" s="32">
        <v>2574</v>
      </c>
      <c r="D178" s="31" t="s">
        <v>164</v>
      </c>
      <c r="E178" s="39" t="s">
        <v>31</v>
      </c>
      <c r="F178" s="37">
        <v>0</v>
      </c>
      <c r="G178" s="34" t="s">
        <v>86</v>
      </c>
      <c r="H178" s="35" t="s">
        <v>87</v>
      </c>
      <c r="I178" s="36">
        <v>0</v>
      </c>
      <c r="J178" s="37">
        <v>100</v>
      </c>
      <c r="K178" s="34" t="s">
        <v>86</v>
      </c>
      <c r="L178" s="35" t="s">
        <v>80</v>
      </c>
      <c r="M178" s="36">
        <f t="shared" si="16"/>
        <v>232.50000000000003</v>
      </c>
      <c r="N178" s="54"/>
      <c r="O178" s="42">
        <v>155</v>
      </c>
    </row>
    <row r="179" spans="1:15" ht="18.75" thickBot="1">
      <c r="A179" s="31" t="s">
        <v>319</v>
      </c>
      <c r="B179" s="55">
        <v>171</v>
      </c>
      <c r="C179" s="32">
        <v>2572</v>
      </c>
      <c r="D179" s="31" t="s">
        <v>67</v>
      </c>
      <c r="E179" s="39" t="s">
        <v>31</v>
      </c>
      <c r="F179" s="37">
        <v>0</v>
      </c>
      <c r="G179" s="34" t="s">
        <v>86</v>
      </c>
      <c r="H179" s="35" t="s">
        <v>87</v>
      </c>
      <c r="I179" s="36">
        <v>0</v>
      </c>
      <c r="J179" s="37">
        <v>100</v>
      </c>
      <c r="K179" s="34" t="s">
        <v>86</v>
      </c>
      <c r="L179" s="35" t="s">
        <v>80</v>
      </c>
      <c r="M179" s="36">
        <f t="shared" si="16"/>
        <v>232.50000000000003</v>
      </c>
      <c r="N179" s="54"/>
      <c r="O179" s="71">
        <v>155</v>
      </c>
    </row>
    <row r="180" spans="1:15" ht="18.75" thickBot="1">
      <c r="A180" s="31" t="s">
        <v>259</v>
      </c>
      <c r="B180" s="31">
        <v>172</v>
      </c>
      <c r="C180" s="32">
        <v>640</v>
      </c>
      <c r="D180" s="31" t="s">
        <v>260</v>
      </c>
      <c r="E180" s="38" t="s">
        <v>261</v>
      </c>
      <c r="F180" s="37">
        <v>0</v>
      </c>
      <c r="G180" s="34" t="s">
        <v>86</v>
      </c>
      <c r="H180" s="35" t="s">
        <v>87</v>
      </c>
      <c r="I180" s="36">
        <f>(F180*2.075)+25+25</f>
        <v>50</v>
      </c>
      <c r="J180" s="37">
        <v>200</v>
      </c>
      <c r="K180" s="34" t="s">
        <v>86</v>
      </c>
      <c r="L180" s="35" t="s">
        <v>80</v>
      </c>
      <c r="M180" s="36">
        <f>(J180*2.075)+25+25</f>
        <v>465.00000000000006</v>
      </c>
      <c r="N180" s="70"/>
      <c r="O180" s="73">
        <v>465</v>
      </c>
    </row>
    <row r="181" spans="1:15" ht="18.75" thickBot="1">
      <c r="A181" s="31" t="s">
        <v>231</v>
      </c>
      <c r="B181" s="31">
        <v>173</v>
      </c>
      <c r="C181" s="32">
        <v>130</v>
      </c>
      <c r="D181" s="31" t="s">
        <v>230</v>
      </c>
      <c r="E181" s="31" t="s">
        <v>232</v>
      </c>
      <c r="F181" s="37">
        <v>200</v>
      </c>
      <c r="G181" s="34" t="s">
        <v>86</v>
      </c>
      <c r="H181" s="35" t="s">
        <v>87</v>
      </c>
      <c r="I181" s="36">
        <f>(F181*2.075)+25</f>
        <v>440.00000000000006</v>
      </c>
      <c r="J181" s="37">
        <v>600</v>
      </c>
      <c r="K181" s="34" t="s">
        <v>86</v>
      </c>
      <c r="L181" s="35" t="s">
        <v>80</v>
      </c>
      <c r="M181" s="36">
        <f>(J181*2.075)+25</f>
        <v>1270</v>
      </c>
      <c r="N181" s="54" t="s">
        <v>0</v>
      </c>
      <c r="O181" s="78" t="s">
        <v>20</v>
      </c>
    </row>
    <row r="182" spans="1:15" ht="18.75" thickBot="1">
      <c r="A182" s="31" t="s">
        <v>309</v>
      </c>
      <c r="B182" s="55">
        <v>174</v>
      </c>
      <c r="C182" s="32">
        <v>131</v>
      </c>
      <c r="D182" s="31" t="s">
        <v>233</v>
      </c>
      <c r="E182" s="31" t="s">
        <v>232</v>
      </c>
      <c r="F182" s="37">
        <v>0</v>
      </c>
      <c r="G182" s="34" t="s">
        <v>86</v>
      </c>
      <c r="H182" s="35" t="s">
        <v>87</v>
      </c>
      <c r="I182" s="36">
        <v>0</v>
      </c>
      <c r="J182" s="37">
        <v>100</v>
      </c>
      <c r="K182" s="34" t="s">
        <v>85</v>
      </c>
      <c r="L182" s="35" t="s">
        <v>80</v>
      </c>
      <c r="M182" s="36">
        <f>(J182*2.075)+25</f>
        <v>232.50000000000003</v>
      </c>
      <c r="N182" s="70" t="s">
        <v>0</v>
      </c>
      <c r="O182" s="73">
        <v>232.5</v>
      </c>
    </row>
    <row r="183" spans="1:15" ht="18.75" thickBot="1">
      <c r="A183" s="60" t="s">
        <v>436</v>
      </c>
      <c r="B183" s="31">
        <v>175</v>
      </c>
      <c r="C183" s="64">
        <v>3425</v>
      </c>
      <c r="D183" s="55" t="s">
        <v>437</v>
      </c>
      <c r="E183" s="57" t="s">
        <v>438</v>
      </c>
      <c r="F183" s="37">
        <v>0</v>
      </c>
      <c r="G183" s="34" t="s">
        <v>85</v>
      </c>
      <c r="H183" s="35" t="s">
        <v>87</v>
      </c>
      <c r="I183" s="36">
        <f>(F183*2.075)+25+25</f>
        <v>50</v>
      </c>
      <c r="J183" s="37">
        <v>1000</v>
      </c>
      <c r="K183" s="34" t="s">
        <v>85</v>
      </c>
      <c r="L183" s="35" t="s">
        <v>80</v>
      </c>
      <c r="M183" s="36">
        <f>(J183*2.075)+25+25</f>
        <v>2125</v>
      </c>
      <c r="N183" s="70"/>
      <c r="O183" s="73">
        <v>2125</v>
      </c>
    </row>
    <row r="184" spans="1:15" ht="18.75" thickBot="1">
      <c r="A184" s="31" t="s">
        <v>13</v>
      </c>
      <c r="B184" s="55">
        <v>176</v>
      </c>
      <c r="C184" s="32">
        <v>657</v>
      </c>
      <c r="D184" s="31" t="s">
        <v>68</v>
      </c>
      <c r="E184" s="31" t="s">
        <v>68</v>
      </c>
      <c r="F184" s="37">
        <v>25</v>
      </c>
      <c r="G184" s="34" t="s">
        <v>86</v>
      </c>
      <c r="H184" s="35" t="s">
        <v>87</v>
      </c>
      <c r="I184" s="36">
        <f>(F184*2.075)+25</f>
        <v>76.875</v>
      </c>
      <c r="J184" s="37">
        <v>200</v>
      </c>
      <c r="K184" s="34" t="s">
        <v>86</v>
      </c>
      <c r="L184" s="35" t="s">
        <v>80</v>
      </c>
      <c r="M184" s="36">
        <f>(J184*2.075)+25</f>
        <v>440.00000000000006</v>
      </c>
      <c r="N184" s="70"/>
      <c r="O184" s="73">
        <v>440</v>
      </c>
    </row>
    <row r="185" spans="1:15" ht="18">
      <c r="A185" s="31" t="s">
        <v>303</v>
      </c>
      <c r="B185" s="31">
        <v>177</v>
      </c>
      <c r="C185" s="32">
        <v>2076</v>
      </c>
      <c r="D185" s="31" t="s">
        <v>95</v>
      </c>
      <c r="E185" s="31" t="s">
        <v>37</v>
      </c>
      <c r="F185" s="33">
        <v>0</v>
      </c>
      <c r="G185" s="34" t="s">
        <v>86</v>
      </c>
      <c r="H185" s="35" t="s">
        <v>87</v>
      </c>
      <c r="I185" s="36">
        <v>0</v>
      </c>
      <c r="J185" s="37">
        <v>100</v>
      </c>
      <c r="K185" s="34" t="s">
        <v>86</v>
      </c>
      <c r="L185" s="35" t="s">
        <v>80</v>
      </c>
      <c r="M185" s="36">
        <f>(J185*2.075)+25</f>
        <v>232.50000000000003</v>
      </c>
      <c r="N185" s="54"/>
      <c r="O185" s="72">
        <v>155</v>
      </c>
    </row>
    <row r="186" spans="1:15" ht="18">
      <c r="A186" s="31" t="s">
        <v>310</v>
      </c>
      <c r="B186" s="31">
        <v>178</v>
      </c>
      <c r="C186" s="32">
        <v>2090</v>
      </c>
      <c r="D186" s="31" t="s">
        <v>176</v>
      </c>
      <c r="E186" s="31" t="s">
        <v>37</v>
      </c>
      <c r="F186" s="33">
        <v>0</v>
      </c>
      <c r="G186" s="34" t="s">
        <v>86</v>
      </c>
      <c r="H186" s="35" t="s">
        <v>87</v>
      </c>
      <c r="I186" s="36">
        <v>0</v>
      </c>
      <c r="J186" s="37">
        <v>100</v>
      </c>
      <c r="K186" s="34" t="s">
        <v>86</v>
      </c>
      <c r="L186" s="35" t="s">
        <v>80</v>
      </c>
      <c r="M186" s="36">
        <f>(J186*2.075)+25</f>
        <v>232.50000000000003</v>
      </c>
      <c r="N186" s="54"/>
      <c r="O186" s="42">
        <v>155</v>
      </c>
    </row>
    <row r="187" spans="1:15" ht="18">
      <c r="A187" s="55" t="s">
        <v>465</v>
      </c>
      <c r="B187" s="55">
        <v>179</v>
      </c>
      <c r="C187" s="32">
        <v>2076</v>
      </c>
      <c r="D187" s="31" t="s">
        <v>95</v>
      </c>
      <c r="E187" s="31" t="s">
        <v>37</v>
      </c>
      <c r="F187" s="33"/>
      <c r="G187" s="34"/>
      <c r="H187" s="35"/>
      <c r="I187" s="36"/>
      <c r="J187" s="37"/>
      <c r="K187" s="34"/>
      <c r="L187" s="35"/>
      <c r="M187" s="36"/>
      <c r="N187" s="54"/>
      <c r="O187" s="42"/>
    </row>
    <row r="188" spans="1:15" ht="18">
      <c r="A188" s="39" t="s">
        <v>131</v>
      </c>
      <c r="B188" s="31">
        <v>180</v>
      </c>
      <c r="C188" s="32">
        <v>2520</v>
      </c>
      <c r="D188" s="39" t="s">
        <v>132</v>
      </c>
      <c r="E188" s="39" t="s">
        <v>31</v>
      </c>
      <c r="F188" s="37">
        <v>0</v>
      </c>
      <c r="G188" s="34" t="s">
        <v>86</v>
      </c>
      <c r="H188" s="35" t="s">
        <v>87</v>
      </c>
      <c r="I188" s="36">
        <v>0</v>
      </c>
      <c r="J188" s="37">
        <v>100</v>
      </c>
      <c r="K188" s="34" t="s">
        <v>86</v>
      </c>
      <c r="L188" s="35" t="s">
        <v>80</v>
      </c>
      <c r="M188" s="36">
        <f>(J188*2.075)+25</f>
        <v>232.50000000000003</v>
      </c>
      <c r="N188" s="54"/>
      <c r="O188" s="42">
        <v>155</v>
      </c>
    </row>
    <row r="189" spans="1:15" ht="18.75" thickBot="1">
      <c r="A189" s="31" t="s">
        <v>78</v>
      </c>
      <c r="B189" s="55">
        <v>181</v>
      </c>
      <c r="C189" s="32">
        <v>2277</v>
      </c>
      <c r="D189" s="31" t="s">
        <v>109</v>
      </c>
      <c r="E189" s="31" t="s">
        <v>77</v>
      </c>
      <c r="F189" s="33">
        <v>100</v>
      </c>
      <c r="G189" s="34" t="s">
        <v>86</v>
      </c>
      <c r="H189" s="35" t="s">
        <v>80</v>
      </c>
      <c r="I189" s="36">
        <f>(F189*2.075)+25+25</f>
        <v>257.5</v>
      </c>
      <c r="J189" s="37">
        <v>100</v>
      </c>
      <c r="K189" s="34" t="s">
        <v>86</v>
      </c>
      <c r="L189" s="35" t="s">
        <v>80</v>
      </c>
      <c r="M189" s="36">
        <f>(J189*2.075)+25+25</f>
        <v>257.5</v>
      </c>
      <c r="N189" s="54"/>
      <c r="O189" s="81">
        <v>155</v>
      </c>
    </row>
    <row r="190" spans="1:15" ht="18.75" thickBot="1">
      <c r="A190" s="31" t="s">
        <v>317</v>
      </c>
      <c r="B190" s="31">
        <v>182</v>
      </c>
      <c r="C190" s="32">
        <v>2976</v>
      </c>
      <c r="D190" s="31" t="s">
        <v>295</v>
      </c>
      <c r="E190" s="31" t="s">
        <v>294</v>
      </c>
      <c r="F190" s="33">
        <v>500</v>
      </c>
      <c r="G190" s="34" t="s">
        <v>86</v>
      </c>
      <c r="H190" s="56" t="s">
        <v>87</v>
      </c>
      <c r="I190" s="36">
        <f>(F190*2.075)+25</f>
        <v>1062.5</v>
      </c>
      <c r="J190" s="37">
        <v>500</v>
      </c>
      <c r="K190" s="34" t="s">
        <v>86</v>
      </c>
      <c r="L190" s="35" t="s">
        <v>80</v>
      </c>
      <c r="M190" s="36">
        <f>(J190*2.075)+25</f>
        <v>1062.5</v>
      </c>
      <c r="N190" s="70"/>
      <c r="O190" s="79">
        <v>1062.5</v>
      </c>
    </row>
    <row r="191" spans="1:15" ht="18">
      <c r="A191" s="55" t="s">
        <v>433</v>
      </c>
      <c r="B191" s="31">
        <v>183</v>
      </c>
      <c r="C191" s="32">
        <v>2977</v>
      </c>
      <c r="D191" s="31" t="s">
        <v>295</v>
      </c>
      <c r="E191" s="31" t="s">
        <v>294</v>
      </c>
      <c r="F191" s="33">
        <v>2000</v>
      </c>
      <c r="G191" s="34" t="s">
        <v>86</v>
      </c>
      <c r="H191" s="35" t="s">
        <v>80</v>
      </c>
      <c r="I191" s="36">
        <f>(F191*2.075)+25</f>
        <v>4175</v>
      </c>
      <c r="J191" s="37">
        <v>5000</v>
      </c>
      <c r="K191" s="34" t="s">
        <v>86</v>
      </c>
      <c r="L191" s="35" t="s">
        <v>83</v>
      </c>
      <c r="M191" s="36">
        <f>(J191*2.075)+25</f>
        <v>10400</v>
      </c>
      <c r="N191" s="54"/>
      <c r="O191" s="77" t="s">
        <v>20</v>
      </c>
    </row>
    <row r="192" spans="1:15" ht="18.75" thickBot="1">
      <c r="A192" s="31" t="s">
        <v>14</v>
      </c>
      <c r="B192" s="55">
        <v>184</v>
      </c>
      <c r="C192" s="32">
        <v>2886</v>
      </c>
      <c r="D192" s="31" t="s">
        <v>69</v>
      </c>
      <c r="E192" s="31" t="s">
        <v>70</v>
      </c>
      <c r="F192" s="37">
        <v>25</v>
      </c>
      <c r="G192" s="34"/>
      <c r="H192" s="35" t="s">
        <v>87</v>
      </c>
      <c r="I192" s="36">
        <f>(F192)</f>
        <v>25</v>
      </c>
      <c r="J192" s="37">
        <v>25</v>
      </c>
      <c r="K192" s="34"/>
      <c r="L192" s="35" t="s">
        <v>87</v>
      </c>
      <c r="M192" s="36">
        <f>(J192)</f>
        <v>25</v>
      </c>
      <c r="N192" s="54"/>
      <c r="O192" s="71">
        <v>25</v>
      </c>
    </row>
    <row r="193" spans="1:15" ht="18.75" thickBot="1">
      <c r="A193" s="55" t="s">
        <v>439</v>
      </c>
      <c r="B193" s="31">
        <v>185</v>
      </c>
      <c r="C193" s="32">
        <v>528</v>
      </c>
      <c r="D193" s="31" t="s">
        <v>113</v>
      </c>
      <c r="E193" s="38" t="s">
        <v>113</v>
      </c>
      <c r="F193" s="37">
        <v>0</v>
      </c>
      <c r="G193" s="34"/>
      <c r="H193" s="35" t="s">
        <v>87</v>
      </c>
      <c r="I193" s="36">
        <f>(F193*2.075)+25+25</f>
        <v>50</v>
      </c>
      <c r="J193" s="37">
        <v>1000</v>
      </c>
      <c r="K193" s="34" t="s">
        <v>86</v>
      </c>
      <c r="L193" s="35" t="s">
        <v>80</v>
      </c>
      <c r="M193" s="36">
        <f>(J193*2.075)+25+25</f>
        <v>2125</v>
      </c>
      <c r="N193" s="70"/>
      <c r="O193" s="73">
        <v>2125</v>
      </c>
    </row>
    <row r="194" spans="1:15" ht="18">
      <c r="A194" s="31" t="s">
        <v>316</v>
      </c>
      <c r="B194" s="55">
        <v>186</v>
      </c>
      <c r="C194" s="32">
        <v>571</v>
      </c>
      <c r="D194" s="31" t="s">
        <v>234</v>
      </c>
      <c r="E194" s="59" t="s">
        <v>432</v>
      </c>
      <c r="F194" s="37">
        <v>1000</v>
      </c>
      <c r="G194" s="34" t="s">
        <v>86</v>
      </c>
      <c r="H194" s="35" t="s">
        <v>87</v>
      </c>
      <c r="I194" s="36">
        <f>(F194*2.075)+25</f>
        <v>2100</v>
      </c>
      <c r="J194" s="37">
        <v>0</v>
      </c>
      <c r="K194" s="34" t="s">
        <v>85</v>
      </c>
      <c r="L194" s="35" t="s">
        <v>235</v>
      </c>
      <c r="M194" s="36"/>
      <c r="N194" s="54"/>
      <c r="O194" s="77" t="s">
        <v>20</v>
      </c>
    </row>
    <row r="195" spans="1:15" ht="18.75" thickBot="1">
      <c r="A195" s="55" t="s">
        <v>435</v>
      </c>
      <c r="B195" s="31">
        <v>187</v>
      </c>
      <c r="C195" s="32">
        <v>3045</v>
      </c>
      <c r="D195" s="31" t="s">
        <v>178</v>
      </c>
      <c r="E195" s="39" t="s">
        <v>31</v>
      </c>
      <c r="F195" s="37">
        <v>0</v>
      </c>
      <c r="G195" s="34" t="s">
        <v>86</v>
      </c>
      <c r="H195" s="35" t="s">
        <v>87</v>
      </c>
      <c r="I195" s="36">
        <v>0</v>
      </c>
      <c r="J195" s="37">
        <v>100</v>
      </c>
      <c r="K195" s="34" t="s">
        <v>86</v>
      </c>
      <c r="L195" s="35" t="s">
        <v>80</v>
      </c>
      <c r="M195" s="36">
        <f>(J195*2.075)+25</f>
        <v>232.50000000000003</v>
      </c>
      <c r="N195" s="54"/>
      <c r="O195" s="71">
        <v>155</v>
      </c>
    </row>
    <row r="196" spans="1:15" ht="18.75" thickBot="1">
      <c r="A196" s="55" t="s">
        <v>167</v>
      </c>
      <c r="B196" s="31">
        <v>188</v>
      </c>
      <c r="C196" s="32">
        <v>659</v>
      </c>
      <c r="D196" s="31" t="s">
        <v>110</v>
      </c>
      <c r="E196" s="31" t="s">
        <v>110</v>
      </c>
      <c r="F196" s="33">
        <v>100</v>
      </c>
      <c r="G196" s="34" t="s">
        <v>86</v>
      </c>
      <c r="H196" s="35" t="s">
        <v>80</v>
      </c>
      <c r="I196" s="36">
        <f>(F196*2.075)+25+25+150</f>
        <v>407.5</v>
      </c>
      <c r="J196" s="37">
        <v>200</v>
      </c>
      <c r="K196" s="34" t="s">
        <v>86</v>
      </c>
      <c r="L196" s="35" t="s">
        <v>80</v>
      </c>
      <c r="M196" s="36">
        <f>(J196*2.075)+25+25+150</f>
        <v>615</v>
      </c>
      <c r="N196" s="70"/>
      <c r="O196" s="73">
        <v>615</v>
      </c>
    </row>
    <row r="197" spans="1:15" ht="18">
      <c r="A197" s="39" t="s">
        <v>151</v>
      </c>
      <c r="B197" s="55">
        <v>189</v>
      </c>
      <c r="C197" s="40">
        <v>3350</v>
      </c>
      <c r="D197" s="39" t="s">
        <v>152</v>
      </c>
      <c r="E197" s="39"/>
      <c r="F197" s="37">
        <v>0</v>
      </c>
      <c r="G197" s="34" t="s">
        <v>86</v>
      </c>
      <c r="H197" s="35" t="s">
        <v>87</v>
      </c>
      <c r="I197" s="36">
        <v>0</v>
      </c>
      <c r="J197" s="37">
        <v>100</v>
      </c>
      <c r="K197" s="34" t="s">
        <v>86</v>
      </c>
      <c r="L197" s="35" t="s">
        <v>80</v>
      </c>
      <c r="M197" s="36">
        <f t="shared" ref="M197:M206" si="17">(J197*2.075)+25</f>
        <v>232.50000000000003</v>
      </c>
      <c r="N197" s="54"/>
      <c r="O197" s="72">
        <v>155</v>
      </c>
    </row>
    <row r="198" spans="1:15" ht="18">
      <c r="A198" s="31" t="s">
        <v>236</v>
      </c>
      <c r="B198" s="31">
        <v>190</v>
      </c>
      <c r="C198" s="32">
        <v>2511</v>
      </c>
      <c r="D198" s="31" t="s">
        <v>237</v>
      </c>
      <c r="E198" s="39" t="s">
        <v>31</v>
      </c>
      <c r="F198" s="37">
        <v>0</v>
      </c>
      <c r="G198" s="34" t="s">
        <v>86</v>
      </c>
      <c r="H198" s="35" t="s">
        <v>87</v>
      </c>
      <c r="I198" s="36">
        <v>0</v>
      </c>
      <c r="J198" s="37">
        <v>100</v>
      </c>
      <c r="K198" s="34" t="s">
        <v>86</v>
      </c>
      <c r="L198" s="35" t="s">
        <v>80</v>
      </c>
      <c r="M198" s="36">
        <f t="shared" si="17"/>
        <v>232.50000000000003</v>
      </c>
      <c r="N198" s="54"/>
      <c r="O198" s="42">
        <v>155</v>
      </c>
    </row>
    <row r="199" spans="1:15" ht="18.75" thickBot="1">
      <c r="A199" s="31" t="s">
        <v>239</v>
      </c>
      <c r="B199" s="55">
        <v>191</v>
      </c>
      <c r="C199" s="32">
        <v>3220</v>
      </c>
      <c r="D199" s="31" t="s">
        <v>238</v>
      </c>
      <c r="E199" s="39" t="s">
        <v>31</v>
      </c>
      <c r="F199" s="37">
        <v>0</v>
      </c>
      <c r="G199" s="34" t="s">
        <v>86</v>
      </c>
      <c r="H199" s="35" t="s">
        <v>87</v>
      </c>
      <c r="I199" s="36">
        <v>0</v>
      </c>
      <c r="J199" s="37">
        <v>100</v>
      </c>
      <c r="K199" s="34" t="s">
        <v>86</v>
      </c>
      <c r="L199" s="35" t="s">
        <v>80</v>
      </c>
      <c r="M199" s="36">
        <f t="shared" si="17"/>
        <v>232.50000000000003</v>
      </c>
      <c r="N199" s="54"/>
      <c r="O199" s="71">
        <v>155</v>
      </c>
    </row>
    <row r="200" spans="1:15" ht="18.75" thickBot="1">
      <c r="A200" s="31" t="s">
        <v>15</v>
      </c>
      <c r="B200" s="31">
        <v>192</v>
      </c>
      <c r="C200" s="32">
        <v>2100</v>
      </c>
      <c r="D200" s="31" t="s">
        <v>71</v>
      </c>
      <c r="E200" s="31" t="s">
        <v>125</v>
      </c>
      <c r="F200" s="37">
        <v>15</v>
      </c>
      <c r="G200" s="34"/>
      <c r="H200" s="35" t="s">
        <v>87</v>
      </c>
      <c r="I200" s="36">
        <f>(F200*2.075)+25</f>
        <v>56.125</v>
      </c>
      <c r="J200" s="37">
        <v>25</v>
      </c>
      <c r="K200" s="34"/>
      <c r="L200" s="35" t="s">
        <v>87</v>
      </c>
      <c r="M200" s="36">
        <f t="shared" si="17"/>
        <v>76.875</v>
      </c>
      <c r="N200" s="70"/>
      <c r="O200" s="73">
        <v>76.5</v>
      </c>
    </row>
    <row r="201" spans="1:15" ht="18.75" thickBot="1">
      <c r="A201" s="31" t="s">
        <v>16</v>
      </c>
      <c r="B201" s="31">
        <v>193</v>
      </c>
      <c r="C201" s="32">
        <v>2101</v>
      </c>
      <c r="D201" s="31" t="s">
        <v>71</v>
      </c>
      <c r="E201" s="31" t="s">
        <v>126</v>
      </c>
      <c r="F201" s="37">
        <v>25</v>
      </c>
      <c r="G201" s="34"/>
      <c r="H201" s="35" t="s">
        <v>87</v>
      </c>
      <c r="I201" s="36">
        <f>(F201*2.075)+25</f>
        <v>76.875</v>
      </c>
      <c r="J201" s="37">
        <v>50</v>
      </c>
      <c r="K201" s="34"/>
      <c r="L201" s="35" t="s">
        <v>87</v>
      </c>
      <c r="M201" s="36">
        <f t="shared" si="17"/>
        <v>128.75</v>
      </c>
      <c r="N201" s="70"/>
      <c r="O201" s="73">
        <v>128.75</v>
      </c>
    </row>
    <row r="202" spans="1:15" ht="18.75" thickBot="1">
      <c r="A202" s="31" t="s">
        <v>17</v>
      </c>
      <c r="B202" s="55">
        <v>194</v>
      </c>
      <c r="C202" s="32">
        <v>2102</v>
      </c>
      <c r="D202" s="31" t="s">
        <v>71</v>
      </c>
      <c r="E202" s="31" t="s">
        <v>127</v>
      </c>
      <c r="F202" s="37">
        <v>50</v>
      </c>
      <c r="G202" s="34"/>
      <c r="H202" s="35" t="s">
        <v>87</v>
      </c>
      <c r="I202" s="36">
        <f>(F202*2.075)+25</f>
        <v>128.75</v>
      </c>
      <c r="J202" s="37">
        <v>75</v>
      </c>
      <c r="K202" s="34"/>
      <c r="L202" s="35" t="s">
        <v>87</v>
      </c>
      <c r="M202" s="36">
        <f t="shared" si="17"/>
        <v>180.625</v>
      </c>
      <c r="N202" s="70"/>
      <c r="O202" s="73">
        <v>180.5</v>
      </c>
    </row>
    <row r="203" spans="1:15" ht="18">
      <c r="A203" s="31" t="s">
        <v>18</v>
      </c>
      <c r="B203" s="31">
        <v>195</v>
      </c>
      <c r="C203" s="32">
        <v>2103</v>
      </c>
      <c r="D203" s="31" t="s">
        <v>71</v>
      </c>
      <c r="E203" s="31" t="s">
        <v>128</v>
      </c>
      <c r="F203" s="37">
        <v>75</v>
      </c>
      <c r="G203" s="34" t="s">
        <v>86</v>
      </c>
      <c r="H203" s="35" t="s">
        <v>87</v>
      </c>
      <c r="I203" s="36">
        <f>(F203*2.075)+25</f>
        <v>180.625</v>
      </c>
      <c r="J203" s="37">
        <v>200</v>
      </c>
      <c r="K203" s="34" t="s">
        <v>86</v>
      </c>
      <c r="L203" s="35" t="s">
        <v>80</v>
      </c>
      <c r="M203" s="36">
        <f t="shared" si="17"/>
        <v>440.00000000000006</v>
      </c>
      <c r="N203" s="54"/>
      <c r="O203" s="72">
        <v>355</v>
      </c>
    </row>
    <row r="204" spans="1:15" ht="18">
      <c r="A204" s="31" t="s">
        <v>300</v>
      </c>
      <c r="B204" s="55">
        <v>196</v>
      </c>
      <c r="C204" s="32">
        <v>2436</v>
      </c>
      <c r="D204" s="31" t="s">
        <v>301</v>
      </c>
      <c r="E204" s="39" t="s">
        <v>301</v>
      </c>
      <c r="F204" s="37">
        <v>75</v>
      </c>
      <c r="G204" s="34" t="s">
        <v>85</v>
      </c>
      <c r="H204" s="35" t="s">
        <v>87</v>
      </c>
      <c r="I204" s="36">
        <f>(F204*2.075)+25</f>
        <v>180.625</v>
      </c>
      <c r="J204" s="37">
        <v>200</v>
      </c>
      <c r="K204" s="34" t="s">
        <v>85</v>
      </c>
      <c r="L204" s="35" t="s">
        <v>80</v>
      </c>
      <c r="M204" s="36">
        <f t="shared" si="17"/>
        <v>440.00000000000006</v>
      </c>
      <c r="N204" s="54"/>
      <c r="O204" s="42">
        <v>355</v>
      </c>
    </row>
    <row r="205" spans="1:15" ht="18.75" thickBot="1">
      <c r="A205" s="31" t="s">
        <v>196</v>
      </c>
      <c r="B205" s="31">
        <v>197</v>
      </c>
      <c r="C205" s="32">
        <v>3246</v>
      </c>
      <c r="D205" s="31" t="s">
        <v>197</v>
      </c>
      <c r="E205" s="39" t="s">
        <v>31</v>
      </c>
      <c r="F205" s="37">
        <v>0</v>
      </c>
      <c r="G205" s="34" t="s">
        <v>86</v>
      </c>
      <c r="H205" s="35" t="s">
        <v>87</v>
      </c>
      <c r="I205" s="36">
        <v>0</v>
      </c>
      <c r="J205" s="37">
        <v>100</v>
      </c>
      <c r="K205" s="34" t="s">
        <v>86</v>
      </c>
      <c r="L205" s="35" t="s">
        <v>80</v>
      </c>
      <c r="M205" s="36">
        <f t="shared" si="17"/>
        <v>232.50000000000003</v>
      </c>
      <c r="N205" s="54"/>
      <c r="O205" s="71">
        <v>155</v>
      </c>
    </row>
    <row r="206" spans="1:15" ht="18.75" thickBot="1">
      <c r="A206" s="31" t="s">
        <v>19</v>
      </c>
      <c r="B206" s="31">
        <v>198</v>
      </c>
      <c r="C206" s="32">
        <v>2575</v>
      </c>
      <c r="D206" s="31" t="s">
        <v>111</v>
      </c>
      <c r="E206" s="31" t="s">
        <v>72</v>
      </c>
      <c r="F206" s="37">
        <v>100</v>
      </c>
      <c r="G206" s="34"/>
      <c r="H206" s="35" t="s">
        <v>87</v>
      </c>
      <c r="I206" s="36">
        <f>(F206*2.075)+25</f>
        <v>232.50000000000003</v>
      </c>
      <c r="J206" s="37">
        <v>100</v>
      </c>
      <c r="K206" s="34" t="s">
        <v>86</v>
      </c>
      <c r="L206" s="35" t="s">
        <v>87</v>
      </c>
      <c r="M206" s="36">
        <f t="shared" si="17"/>
        <v>232.50000000000003</v>
      </c>
      <c r="N206" s="70"/>
      <c r="O206" s="73">
        <v>232.5</v>
      </c>
    </row>
    <row r="207" spans="1:15" ht="18.75" thickBot="1">
      <c r="A207" s="60" t="s">
        <v>441</v>
      </c>
      <c r="B207" s="55">
        <v>199</v>
      </c>
      <c r="C207" s="64">
        <v>3466</v>
      </c>
      <c r="D207" s="31" t="s">
        <v>266</v>
      </c>
      <c r="E207" s="38" t="s">
        <v>266</v>
      </c>
      <c r="F207" s="37">
        <v>0</v>
      </c>
      <c r="G207" s="34" t="s">
        <v>85</v>
      </c>
      <c r="H207" s="35" t="s">
        <v>87</v>
      </c>
      <c r="I207" s="36">
        <f>(F207*2.075)+25+25</f>
        <v>50</v>
      </c>
      <c r="J207" s="37">
        <v>1000</v>
      </c>
      <c r="K207" s="34" t="s">
        <v>85</v>
      </c>
      <c r="L207" s="35" t="s">
        <v>80</v>
      </c>
      <c r="M207" s="36">
        <f>(J207*2.075)+25+25</f>
        <v>2125</v>
      </c>
      <c r="N207" s="70"/>
      <c r="O207" s="73">
        <v>2125</v>
      </c>
    </row>
    <row r="208" spans="1:15" ht="18">
      <c r="A208" s="39" t="s">
        <v>240</v>
      </c>
      <c r="B208" s="31">
        <v>200</v>
      </c>
      <c r="C208" s="40">
        <v>3245</v>
      </c>
      <c r="D208" s="39" t="s">
        <v>241</v>
      </c>
      <c r="E208" s="39" t="s">
        <v>31</v>
      </c>
      <c r="F208" s="37">
        <v>0</v>
      </c>
      <c r="G208" s="34" t="s">
        <v>86</v>
      </c>
      <c r="H208" s="35" t="s">
        <v>87</v>
      </c>
      <c r="I208" s="36">
        <v>0</v>
      </c>
      <c r="J208" s="37">
        <v>100</v>
      </c>
      <c r="K208" s="34" t="s">
        <v>86</v>
      </c>
      <c r="L208" s="35" t="s">
        <v>80</v>
      </c>
      <c r="M208" s="36">
        <f>(J208*2.075)+25</f>
        <v>232.50000000000003</v>
      </c>
      <c r="N208" s="54"/>
      <c r="O208" s="72">
        <v>155</v>
      </c>
    </row>
    <row r="209" spans="1:15" ht="18">
      <c r="A209" s="39" t="s">
        <v>315</v>
      </c>
      <c r="B209" s="55">
        <v>201</v>
      </c>
      <c r="C209" s="40">
        <v>2515</v>
      </c>
      <c r="D209" s="39" t="s">
        <v>141</v>
      </c>
      <c r="E209" s="39" t="s">
        <v>31</v>
      </c>
      <c r="F209" s="37">
        <v>0</v>
      </c>
      <c r="G209" s="34" t="s">
        <v>86</v>
      </c>
      <c r="H209" s="35" t="s">
        <v>87</v>
      </c>
      <c r="I209" s="36">
        <v>0</v>
      </c>
      <c r="J209" s="37">
        <v>100</v>
      </c>
      <c r="K209" s="34" t="s">
        <v>86</v>
      </c>
      <c r="L209" s="35" t="s">
        <v>80</v>
      </c>
      <c r="M209" s="36">
        <f>(J209*2.075)+25</f>
        <v>232.50000000000003</v>
      </c>
      <c r="N209" s="54"/>
      <c r="O209" s="42">
        <v>155</v>
      </c>
    </row>
    <row r="210" spans="1:15" ht="18">
      <c r="A210" s="31" t="s">
        <v>242</v>
      </c>
      <c r="B210" s="31">
        <v>202</v>
      </c>
      <c r="C210" s="32">
        <v>3244</v>
      </c>
      <c r="D210" s="31" t="s">
        <v>243</v>
      </c>
      <c r="E210" s="39" t="s">
        <v>31</v>
      </c>
      <c r="F210" s="37">
        <v>0</v>
      </c>
      <c r="G210" s="34" t="s">
        <v>86</v>
      </c>
      <c r="H210" s="35" t="s">
        <v>87</v>
      </c>
      <c r="I210" s="36">
        <v>0</v>
      </c>
      <c r="J210" s="37">
        <v>100</v>
      </c>
      <c r="K210" s="34" t="s">
        <v>86</v>
      </c>
      <c r="L210" s="35" t="s">
        <v>80</v>
      </c>
      <c r="M210" s="36">
        <f>J210</f>
        <v>100</v>
      </c>
      <c r="N210" s="54"/>
      <c r="O210" s="42">
        <v>100</v>
      </c>
    </row>
    <row r="211" spans="1:15" ht="18">
      <c r="A211" s="31" t="s">
        <v>245</v>
      </c>
      <c r="B211" s="31">
        <v>203</v>
      </c>
      <c r="C211" s="32">
        <v>2798</v>
      </c>
      <c r="D211" s="31" t="s">
        <v>244</v>
      </c>
      <c r="E211" s="39" t="s">
        <v>31</v>
      </c>
      <c r="F211" s="37">
        <v>0</v>
      </c>
      <c r="G211" s="34" t="s">
        <v>86</v>
      </c>
      <c r="H211" s="35" t="s">
        <v>87</v>
      </c>
      <c r="I211" s="36">
        <v>0</v>
      </c>
      <c r="J211" s="37">
        <v>100</v>
      </c>
      <c r="K211" s="34" t="s">
        <v>86</v>
      </c>
      <c r="L211" s="35" t="s">
        <v>80</v>
      </c>
      <c r="M211" s="36">
        <f>(J211*2.075)+25</f>
        <v>232.50000000000003</v>
      </c>
      <c r="N211" s="54"/>
      <c r="O211" s="42">
        <v>155</v>
      </c>
    </row>
    <row r="212" spans="1:15" ht="18">
      <c r="A212" s="55" t="s">
        <v>297</v>
      </c>
      <c r="B212" s="55">
        <v>204</v>
      </c>
      <c r="C212" s="32">
        <v>2136</v>
      </c>
      <c r="D212" s="31" t="s">
        <v>298</v>
      </c>
      <c r="E212" s="39" t="s">
        <v>298</v>
      </c>
      <c r="F212" s="37">
        <v>0</v>
      </c>
      <c r="G212" s="34" t="s">
        <v>86</v>
      </c>
      <c r="H212" s="35" t="s">
        <v>87</v>
      </c>
      <c r="I212" s="36">
        <v>0</v>
      </c>
      <c r="J212" s="37">
        <v>100</v>
      </c>
      <c r="K212" s="34" t="s">
        <v>86</v>
      </c>
      <c r="L212" s="35" t="s">
        <v>80</v>
      </c>
      <c r="M212" s="36">
        <f>(J212*2.075)+25</f>
        <v>232.50000000000003</v>
      </c>
      <c r="N212" s="54"/>
      <c r="O212" s="42">
        <v>155</v>
      </c>
    </row>
    <row r="213" spans="1:15" ht="18">
      <c r="A213" s="55" t="s">
        <v>467</v>
      </c>
      <c r="B213" s="55"/>
      <c r="C213" s="32">
        <v>3788</v>
      </c>
      <c r="D213" s="55" t="s">
        <v>466</v>
      </c>
      <c r="E213" s="59" t="s">
        <v>466</v>
      </c>
      <c r="F213" s="37">
        <v>0</v>
      </c>
      <c r="G213" s="34" t="s">
        <v>86</v>
      </c>
      <c r="H213" s="35" t="s">
        <v>87</v>
      </c>
      <c r="I213" s="36">
        <v>0</v>
      </c>
      <c r="J213" s="37">
        <v>25</v>
      </c>
      <c r="K213" s="34" t="s">
        <v>86</v>
      </c>
      <c r="L213" s="56" t="s">
        <v>87</v>
      </c>
      <c r="M213" s="36">
        <f>J213</f>
        <v>25</v>
      </c>
      <c r="N213" s="54"/>
      <c r="O213" s="42">
        <v>25</v>
      </c>
    </row>
    <row r="214" spans="1:15" ht="18">
      <c r="A214" s="31" t="s">
        <v>314</v>
      </c>
      <c r="B214" s="31">
        <v>205</v>
      </c>
      <c r="C214" s="32">
        <v>2578</v>
      </c>
      <c r="D214" s="31" t="s">
        <v>251</v>
      </c>
      <c r="E214" s="39" t="s">
        <v>31</v>
      </c>
      <c r="F214" s="37">
        <v>0</v>
      </c>
      <c r="G214" s="34" t="s">
        <v>86</v>
      </c>
      <c r="H214" s="35" t="s">
        <v>87</v>
      </c>
      <c r="I214" s="36">
        <v>0</v>
      </c>
      <c r="J214" s="37">
        <v>100</v>
      </c>
      <c r="K214" s="34" t="s">
        <v>86</v>
      </c>
      <c r="L214" s="35" t="s">
        <v>80</v>
      </c>
      <c r="M214" s="36">
        <f t="shared" ref="M214:M219" si="18">(J214*2.075)+25</f>
        <v>232.50000000000003</v>
      </c>
      <c r="N214" s="54"/>
      <c r="O214" s="42">
        <v>155</v>
      </c>
    </row>
    <row r="215" spans="1:15" ht="18">
      <c r="A215" s="31" t="s">
        <v>381</v>
      </c>
      <c r="B215" s="55">
        <v>206</v>
      </c>
      <c r="C215" s="32">
        <v>2519</v>
      </c>
      <c r="D215" s="31" t="s">
        <v>382</v>
      </c>
      <c r="E215" s="39" t="s">
        <v>31</v>
      </c>
      <c r="F215" s="37">
        <v>0</v>
      </c>
      <c r="G215" s="34" t="s">
        <v>86</v>
      </c>
      <c r="H215" s="35" t="s">
        <v>87</v>
      </c>
      <c r="I215" s="36">
        <v>0</v>
      </c>
      <c r="J215" s="37">
        <v>100</v>
      </c>
      <c r="K215" s="34" t="s">
        <v>86</v>
      </c>
      <c r="L215" s="35" t="s">
        <v>80</v>
      </c>
      <c r="M215" s="36">
        <f t="shared" si="18"/>
        <v>232.50000000000003</v>
      </c>
      <c r="N215" s="54"/>
      <c r="O215" s="42">
        <v>155</v>
      </c>
    </row>
    <row r="216" spans="1:15" ht="18">
      <c r="A216" s="31" t="s">
        <v>313</v>
      </c>
      <c r="B216" s="31">
        <v>207</v>
      </c>
      <c r="C216" s="32">
        <v>2520</v>
      </c>
      <c r="D216" s="31" t="s">
        <v>208</v>
      </c>
      <c r="E216" s="39" t="s">
        <v>31</v>
      </c>
      <c r="F216" s="37">
        <v>0</v>
      </c>
      <c r="G216" s="34" t="s">
        <v>86</v>
      </c>
      <c r="H216" s="35" t="s">
        <v>87</v>
      </c>
      <c r="I216" s="36">
        <v>0</v>
      </c>
      <c r="J216" s="37">
        <v>100</v>
      </c>
      <c r="K216" s="34" t="s">
        <v>86</v>
      </c>
      <c r="L216" s="35" t="s">
        <v>80</v>
      </c>
      <c r="M216" s="36">
        <f t="shared" si="18"/>
        <v>232.50000000000003</v>
      </c>
      <c r="N216" s="54"/>
      <c r="O216" s="42">
        <v>155</v>
      </c>
    </row>
    <row r="217" spans="1:15" ht="18">
      <c r="A217" s="31" t="s">
        <v>312</v>
      </c>
      <c r="B217" s="31">
        <v>208</v>
      </c>
      <c r="C217" s="32">
        <v>3240</v>
      </c>
      <c r="D217" s="31" t="s">
        <v>246</v>
      </c>
      <c r="E217" s="39" t="s">
        <v>31</v>
      </c>
      <c r="F217" s="37">
        <v>0</v>
      </c>
      <c r="G217" s="34" t="s">
        <v>86</v>
      </c>
      <c r="H217" s="35" t="s">
        <v>87</v>
      </c>
      <c r="I217" s="36">
        <v>0</v>
      </c>
      <c r="J217" s="37">
        <v>100</v>
      </c>
      <c r="K217" s="34" t="s">
        <v>86</v>
      </c>
      <c r="L217" s="35" t="s">
        <v>80</v>
      </c>
      <c r="M217" s="36">
        <f t="shared" si="18"/>
        <v>232.50000000000003</v>
      </c>
      <c r="N217" s="54"/>
      <c r="O217" s="42">
        <v>155</v>
      </c>
    </row>
    <row r="218" spans="1:15" ht="18.75" thickBot="1">
      <c r="A218" s="31" t="s">
        <v>311</v>
      </c>
      <c r="B218" s="55">
        <v>209</v>
      </c>
      <c r="C218" s="32">
        <v>2520</v>
      </c>
      <c r="D218" s="31" t="s">
        <v>43</v>
      </c>
      <c r="E218" s="31" t="s">
        <v>37</v>
      </c>
      <c r="F218" s="33">
        <v>0</v>
      </c>
      <c r="G218" s="34" t="s">
        <v>86</v>
      </c>
      <c r="H218" s="35" t="s">
        <v>87</v>
      </c>
      <c r="I218" s="36">
        <v>0</v>
      </c>
      <c r="J218" s="37">
        <v>100</v>
      </c>
      <c r="K218" s="34" t="s">
        <v>86</v>
      </c>
      <c r="L218" s="35" t="s">
        <v>80</v>
      </c>
      <c r="M218" s="36">
        <f t="shared" si="18"/>
        <v>232.50000000000003</v>
      </c>
      <c r="N218" s="54"/>
      <c r="O218" s="81">
        <v>155</v>
      </c>
    </row>
    <row r="219" spans="1:15" ht="18.75" thickBot="1">
      <c r="A219" s="31" t="s">
        <v>247</v>
      </c>
      <c r="B219" s="31">
        <v>210</v>
      </c>
      <c r="C219" s="32">
        <v>3156</v>
      </c>
      <c r="D219" s="31" t="s">
        <v>248</v>
      </c>
      <c r="E219" s="39" t="s">
        <v>248</v>
      </c>
      <c r="F219" s="37">
        <v>25</v>
      </c>
      <c r="G219" s="34" t="s">
        <v>86</v>
      </c>
      <c r="H219" s="35" t="s">
        <v>87</v>
      </c>
      <c r="I219" s="36">
        <f>(F219*2.075)+25</f>
        <v>76.875</v>
      </c>
      <c r="J219" s="37">
        <v>25</v>
      </c>
      <c r="K219" s="34" t="s">
        <v>86</v>
      </c>
      <c r="L219" s="35" t="s">
        <v>80</v>
      </c>
      <c r="M219" s="36">
        <f t="shared" si="18"/>
        <v>76.875</v>
      </c>
      <c r="N219" s="70"/>
      <c r="O219" s="73">
        <v>76.5</v>
      </c>
    </row>
    <row r="220" spans="1:15" ht="18">
      <c r="A220" s="31" t="s">
        <v>168</v>
      </c>
      <c r="B220" s="31">
        <v>211</v>
      </c>
      <c r="C220" s="32">
        <v>1167</v>
      </c>
      <c r="D220" s="31" t="s">
        <v>169</v>
      </c>
      <c r="E220" s="38" t="s">
        <v>169</v>
      </c>
      <c r="F220" s="37">
        <v>0</v>
      </c>
      <c r="G220" s="34" t="s">
        <v>86</v>
      </c>
      <c r="H220" s="35" t="s">
        <v>87</v>
      </c>
      <c r="I220" s="36">
        <f>(F220*2.075)+25+25</f>
        <v>50</v>
      </c>
      <c r="J220" s="37">
        <v>200</v>
      </c>
      <c r="K220" s="34" t="s">
        <v>86</v>
      </c>
      <c r="L220" s="35" t="s">
        <v>80</v>
      </c>
      <c r="M220" s="36">
        <f>(J220*2.075)+25+25</f>
        <v>465.00000000000006</v>
      </c>
      <c r="N220" s="54"/>
      <c r="O220" s="72">
        <v>250</v>
      </c>
    </row>
    <row r="221" spans="1:15" ht="18">
      <c r="A221" s="31" t="s">
        <v>170</v>
      </c>
      <c r="B221" s="55">
        <v>212</v>
      </c>
      <c r="C221" s="32">
        <v>652</v>
      </c>
      <c r="D221" s="31" t="s">
        <v>74</v>
      </c>
      <c r="E221" s="38" t="s">
        <v>74</v>
      </c>
      <c r="F221" s="37">
        <v>0</v>
      </c>
      <c r="G221" s="34" t="s">
        <v>86</v>
      </c>
      <c r="H221" s="35" t="s">
        <v>87</v>
      </c>
      <c r="I221" s="36">
        <f>(F221*2.075)+25+25</f>
        <v>50</v>
      </c>
      <c r="J221" s="37">
        <v>200</v>
      </c>
      <c r="K221" s="34" t="s">
        <v>86</v>
      </c>
      <c r="L221" s="35" t="s">
        <v>80</v>
      </c>
      <c r="M221" s="36">
        <f>(J221*2.075)+25+25</f>
        <v>465.00000000000006</v>
      </c>
      <c r="N221" s="54"/>
      <c r="O221" s="42">
        <v>250</v>
      </c>
    </row>
    <row r="222" spans="1:15" ht="18">
      <c r="A222" s="31" t="s">
        <v>146</v>
      </c>
      <c r="B222" s="31">
        <v>213</v>
      </c>
      <c r="C222" s="32">
        <v>2512</v>
      </c>
      <c r="D222" s="31" t="s">
        <v>38</v>
      </c>
      <c r="E222" s="39" t="s">
        <v>31</v>
      </c>
      <c r="F222" s="37">
        <v>0</v>
      </c>
      <c r="G222" s="34" t="s">
        <v>86</v>
      </c>
      <c r="H222" s="35" t="s">
        <v>87</v>
      </c>
      <c r="I222" s="36">
        <v>0</v>
      </c>
      <c r="J222" s="37">
        <v>100</v>
      </c>
      <c r="K222" s="34" t="s">
        <v>86</v>
      </c>
      <c r="L222" s="35" t="s">
        <v>80</v>
      </c>
      <c r="M222" s="36">
        <f>(J222*2.075)+25</f>
        <v>232.50000000000003</v>
      </c>
      <c r="N222" s="54"/>
      <c r="O222" s="42">
        <v>155</v>
      </c>
    </row>
    <row r="223" spans="1:15" ht="18">
      <c r="A223" s="31" t="s">
        <v>52</v>
      </c>
      <c r="B223" s="55">
        <v>214</v>
      </c>
      <c r="C223" s="32">
        <v>2143</v>
      </c>
      <c r="D223" s="31" t="s">
        <v>51</v>
      </c>
      <c r="E223" s="31" t="s">
        <v>51</v>
      </c>
      <c r="F223" s="37">
        <v>0</v>
      </c>
      <c r="G223" s="34" t="s">
        <v>86</v>
      </c>
      <c r="H223" s="35" t="s">
        <v>87</v>
      </c>
      <c r="I223" s="36">
        <v>0</v>
      </c>
      <c r="J223" s="37">
        <v>200</v>
      </c>
      <c r="K223" s="34" t="s">
        <v>86</v>
      </c>
      <c r="L223" s="35" t="s">
        <v>80</v>
      </c>
      <c r="M223" s="36">
        <f>(J223*2.075)+25</f>
        <v>440.00000000000006</v>
      </c>
      <c r="N223" s="54"/>
      <c r="O223" s="42">
        <v>200</v>
      </c>
    </row>
    <row r="224" spans="1:15" ht="18">
      <c r="A224" s="23"/>
      <c r="B224" s="23"/>
      <c r="C224" s="24"/>
      <c r="D224" s="23"/>
      <c r="E224" s="23"/>
      <c r="F224" s="25"/>
      <c r="G224" s="26"/>
      <c r="H224" s="27"/>
      <c r="I224" s="28"/>
      <c r="J224" s="25"/>
      <c r="K224" s="26"/>
      <c r="L224" s="29"/>
      <c r="M224" s="30"/>
      <c r="N224" s="41"/>
      <c r="O224" s="47"/>
    </row>
    <row r="225" spans="1:15" ht="18">
      <c r="A225" s="21"/>
      <c r="B225" s="21"/>
      <c r="C225" s="22"/>
      <c r="D225" s="21"/>
      <c r="E225" s="21"/>
      <c r="F225" s="12"/>
      <c r="G225" s="13"/>
      <c r="H225" s="14"/>
      <c r="I225" s="15"/>
      <c r="J225" s="12"/>
      <c r="K225" s="13"/>
      <c r="L225" s="16"/>
      <c r="M225" s="17"/>
      <c r="N225" s="41"/>
      <c r="O225" s="48"/>
    </row>
    <row r="226" spans="1:15" ht="18">
      <c r="A226" s="21"/>
      <c r="B226" s="21"/>
      <c r="C226" s="22"/>
      <c r="D226" s="21"/>
      <c r="E226" s="21"/>
      <c r="F226" s="12"/>
      <c r="G226" s="13"/>
      <c r="H226" s="14"/>
      <c r="I226" s="15"/>
      <c r="J226" s="12"/>
      <c r="K226" s="13"/>
      <c r="L226" s="16"/>
      <c r="M226" s="17"/>
      <c r="N226" s="41"/>
      <c r="O226" s="48"/>
    </row>
    <row r="227" spans="1:15" ht="18">
      <c r="A227" s="10"/>
      <c r="B227" s="10"/>
      <c r="C227" s="22"/>
      <c r="D227" s="10"/>
      <c r="E227" s="11"/>
      <c r="F227" s="12"/>
      <c r="G227" s="13"/>
      <c r="H227" s="14"/>
      <c r="I227" s="15"/>
      <c r="J227" s="12"/>
      <c r="K227" s="13"/>
      <c r="L227" s="16"/>
      <c r="M227" s="17"/>
      <c r="N227" s="41"/>
      <c r="O227" s="48"/>
    </row>
    <row r="228" spans="1:15">
      <c r="A228" s="1"/>
      <c r="B228" s="1"/>
      <c r="C228" s="18"/>
      <c r="D228" s="1"/>
      <c r="E228" s="1"/>
      <c r="F228" s="3"/>
      <c r="G228" s="6"/>
      <c r="H228" s="7"/>
      <c r="I228" s="3"/>
      <c r="J228" s="3"/>
      <c r="K228" s="6"/>
    </row>
    <row r="229" spans="1:15">
      <c r="A229" s="1"/>
      <c r="B229" s="1"/>
      <c r="C229" s="18"/>
      <c r="D229" s="83"/>
      <c r="E229" s="83"/>
      <c r="F229" s="83"/>
      <c r="G229" s="83"/>
      <c r="H229" s="83"/>
      <c r="I229" s="3"/>
      <c r="J229" s="3"/>
      <c r="K229" s="6"/>
    </row>
    <row r="230" spans="1:15" ht="15.75">
      <c r="A230" s="2"/>
      <c r="B230" s="2"/>
      <c r="C230" s="19"/>
    </row>
  </sheetData>
  <mergeCells count="1">
    <mergeCell ref="D229:H229"/>
  </mergeCells>
  <phoneticPr fontId="0" type="noConversion"/>
  <printOptions horizontalCentered="1" verticalCentered="1" gridLines="1"/>
  <pageMargins left="0.25" right="0.25" top="0.25" bottom="0.25" header="0.3" footer="0.3"/>
  <pageSetup paperSize="17" scale="48" fitToHeight="0" orientation="portrait" r:id="rId1"/>
  <headerFooter alignWithMargins="0">
    <oddFooter>&amp;RSC Court Administration provided these documents to the Oversight Subcommittee via email on June 6, 2017.</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Hidden Columns</vt:lpstr>
      <vt:lpstr>Columns Not Hidden</vt:lpstr>
      <vt:lpstr>'Columns Not Hidden'!Print_Area</vt:lpstr>
      <vt:lpstr>'Columns Not Hidden'!Print_Titles</vt:lpstr>
    </vt:vector>
  </TitlesOfParts>
  <Company>HCG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tbutler</dc:creator>
  <cp:lastModifiedBy>Charles Appleby</cp:lastModifiedBy>
  <cp:lastPrinted>2017-06-05T20:41:40Z</cp:lastPrinted>
  <dcterms:created xsi:type="dcterms:W3CDTF">2006-06-15T19:24:55Z</dcterms:created>
  <dcterms:modified xsi:type="dcterms:W3CDTF">2017-06-08T14:05:32Z</dcterms:modified>
</cp:coreProperties>
</file>